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по процедурам" sheetId="1" r:id="rId1"/>
    <sheet name="корректировка" sheetId="2" r:id="rId2"/>
    <sheet name="Лист4" sheetId="3" r:id="rId3"/>
    <sheet name="Лист2" sheetId="4" state="hidden" r:id="rId4"/>
  </sheets>
  <definedNames>
    <definedName name="_xlnm._FilterDatabase" localSheetId="1" hidden="1">'корректировка'!$A$14:$O$489</definedName>
    <definedName name="_xlnm._FilterDatabase" localSheetId="0" hidden="1">'по процедурам'!$A$14:$P$509</definedName>
    <definedName name="Z_00D37037_EE54_475E_B480_102D3766A100_.wvu.FilterData" localSheetId="1" hidden="1">'корректировка'!$B$17:$AV$489</definedName>
    <definedName name="Z_00D37037_EE54_475E_B480_102D3766A100_.wvu.FilterData" localSheetId="0" hidden="1">'по процедурам'!$B$17:$AW$509</definedName>
    <definedName name="Z_017F2AF3_5C33_4101_8A26_F273B1A0F02E_.wvu.FilterData" localSheetId="1" hidden="1">'корректировка'!$B$17:$AV$489</definedName>
    <definedName name="Z_017F2AF3_5C33_4101_8A26_F273B1A0F02E_.wvu.FilterData" localSheetId="0" hidden="1">'по процедурам'!$B$17:$AW$509</definedName>
    <definedName name="Z_0E29DB4F_3B9C_409A_9D2C_615BFB8A7C3C_.wvu.FilterData" localSheetId="1" hidden="1">'корректировка'!$B$17:$AV$489</definedName>
    <definedName name="Z_0E29DB4F_3B9C_409A_9D2C_615BFB8A7C3C_.wvu.FilterData" localSheetId="0" hidden="1">'по процедурам'!$B$17:$AW$509</definedName>
    <definedName name="Z_0EED50A5_5281_4885_97ED_95618270FDC2_.wvu.FilterData" localSheetId="1" hidden="1">'корректировка'!$B$17:$AV$458</definedName>
    <definedName name="Z_0EED50A5_5281_4885_97ED_95618270FDC2_.wvu.FilterData" localSheetId="0" hidden="1">'по процедурам'!$B$17:$AW$481</definedName>
    <definedName name="Z_0F2701BA_72CD_47DF_8D45_3F612FE92220_.wvu.FilterData" localSheetId="1" hidden="1">'корректировка'!$B$17:$AV$489</definedName>
    <definedName name="Z_0F2701BA_72CD_47DF_8D45_3F612FE92220_.wvu.FilterData" localSheetId="0" hidden="1">'по процедурам'!$B$17:$AW$509</definedName>
    <definedName name="Z_126DFEDE_3B09_46E2_9215_B0D43E6799DA_.wvu.FilterData" localSheetId="1" hidden="1">'корректировка'!$B$17:$AV$489</definedName>
    <definedName name="Z_126DFEDE_3B09_46E2_9215_B0D43E6799DA_.wvu.FilterData" localSheetId="0" hidden="1">'по процедурам'!$B$17:$AW$509</definedName>
    <definedName name="Z_1543791E_CE26_4FCE_B96E_6ABDC0F0C797_.wvu.FilterData" localSheetId="1" hidden="1">'корректировка'!$B$373:$K$489</definedName>
    <definedName name="Z_1543791E_CE26_4FCE_B96E_6ABDC0F0C797_.wvu.FilterData" localSheetId="0" hidden="1">'по процедурам'!$B$400:$K$509</definedName>
    <definedName name="Z_15C5CA4E_4D87_4E44_814E_DC690E4B0FF3_.wvu.FilterData" localSheetId="1" hidden="1">'корректировка'!$B$17:$AV$489</definedName>
    <definedName name="Z_15C5CA4E_4D87_4E44_814E_DC690E4B0FF3_.wvu.FilterData" localSheetId="0" hidden="1">'по процедурам'!$B$17:$AW$509</definedName>
    <definedName name="Z_16EE954E_30AA_417D_9DB9_91B40508600D_.wvu.FilterData" localSheetId="1" hidden="1">'корректировка'!$B$17:$AV$489</definedName>
    <definedName name="Z_16EE954E_30AA_417D_9DB9_91B40508600D_.wvu.FilterData" localSheetId="0" hidden="1">'по процедурам'!$B$17:$AW$509</definedName>
    <definedName name="Z_1A22C28D_0B57_4991_B19B_6D4C5E9F182F_.wvu.FilterData" localSheetId="1" hidden="1">'корректировка'!$B$373:$K$489</definedName>
    <definedName name="Z_1A22C28D_0B57_4991_B19B_6D4C5E9F182F_.wvu.FilterData" localSheetId="0" hidden="1">'по процедурам'!$B$400:$K$509</definedName>
    <definedName name="Z_1B5F0C70_574D_4612_9C9B_814D87919BBD_.wvu.FilterData" localSheetId="1" hidden="1">'корректировка'!$B$17:$AV$489</definedName>
    <definedName name="Z_1B5F0C70_574D_4612_9C9B_814D87919BBD_.wvu.FilterData" localSheetId="0" hidden="1">'по процедурам'!$B$17:$AW$509</definedName>
    <definedName name="Z_1D63714F_BB28_442A_8AAD_02C5FD6B2BF0_.wvu.FilterData" localSheetId="1" hidden="1">'корректировка'!$B$17:$AV$489</definedName>
    <definedName name="Z_1D63714F_BB28_442A_8AAD_02C5FD6B2BF0_.wvu.FilterData" localSheetId="0" hidden="1">'по процедурам'!$B$17:$AW$509</definedName>
    <definedName name="Z_1E1DEFE2_601D_4A0B_9F05_7EEAA5ECBD14_.wvu.FilterData" localSheetId="1" hidden="1">'корректировка'!#REF!</definedName>
    <definedName name="Z_1E1DEFE2_601D_4A0B_9F05_7EEAA5ECBD14_.wvu.FilterData" localSheetId="0" hidden="1">'по процедурам'!#REF!</definedName>
    <definedName name="Z_1FE0BC91_5482_40A2_98EF_AFF8B9B913F5_.wvu.FilterData" localSheetId="1" hidden="1">'корректировка'!$B$17:$AV$458</definedName>
    <definedName name="Z_1FE0BC91_5482_40A2_98EF_AFF8B9B913F5_.wvu.FilterData" localSheetId="0" hidden="1">'по процедурам'!$B$17:$AW$481</definedName>
    <definedName name="Z_21451368_D79C_474E_B61A_FEDE8713A919_.wvu.FilterData" localSheetId="1" hidden="1">'корректировка'!$B$17:$AV$489</definedName>
    <definedName name="Z_21451368_D79C_474E_B61A_FEDE8713A919_.wvu.FilterData" localSheetId="0" hidden="1">'по процедурам'!$B$17:$AW$509</definedName>
    <definedName name="Z_22773864_E0CD_45EC_910A_282A28E7589E_.wvu.FilterData" localSheetId="1" hidden="1">'корректировка'!#REF!</definedName>
    <definedName name="Z_22773864_E0CD_45EC_910A_282A28E7589E_.wvu.FilterData" localSheetId="0" hidden="1">'по процедурам'!#REF!</definedName>
    <definedName name="Z_252FF3C4_E028_4E43_9947_2EBC5E1CB50E_.wvu.FilterData" localSheetId="1" hidden="1">'корректировка'!$B$373:$K$489</definedName>
    <definedName name="Z_252FF3C4_E028_4E43_9947_2EBC5E1CB50E_.wvu.FilterData" localSheetId="0" hidden="1">'по процедурам'!$B$400:$K$509</definedName>
    <definedName name="Z_258D49E6_A2BD_4AE4_9DD5_F710EB4E429D_.wvu.FilterData" localSheetId="1" hidden="1">'корректировка'!#REF!</definedName>
    <definedName name="Z_258D49E6_A2BD_4AE4_9DD5_F710EB4E429D_.wvu.FilterData" localSheetId="0" hidden="1">'по процедурам'!#REF!</definedName>
    <definedName name="Z_260B68B9_B79F_491E_A538_A7BD8798BBE7_.wvu.FilterData" localSheetId="1" hidden="1">'корректировка'!$B$17:$AV$489</definedName>
    <definedName name="Z_260B68B9_B79F_491E_A538_A7BD8798BBE7_.wvu.FilterData" localSheetId="0" hidden="1">'по процедурам'!$B$17:$AW$509</definedName>
    <definedName name="Z_28D6DDA8_FF23_4F6F_B8CF_38D457E5B776_.wvu.FilterData" localSheetId="1" hidden="1">'корректировка'!$B$17:$AV$489</definedName>
    <definedName name="Z_28D6DDA8_FF23_4F6F_B8CF_38D457E5B776_.wvu.FilterData" localSheetId="0" hidden="1">'по процедурам'!$B$17:$AW$509</definedName>
    <definedName name="Z_2A575323_F3FA_4229_A63B_6ED5403324D1_.wvu.FilterData" localSheetId="1" hidden="1">'корректировка'!#REF!</definedName>
    <definedName name="Z_2A575323_F3FA_4229_A63B_6ED5403324D1_.wvu.FilterData" localSheetId="0" hidden="1">'по процедурам'!#REF!</definedName>
    <definedName name="Z_37DCCBE5_CA61_4F6D_A226_106E167065FE_.wvu.FilterData" localSheetId="1" hidden="1">'корректировка'!#REF!</definedName>
    <definedName name="Z_37DCCBE5_CA61_4F6D_A226_106E167065FE_.wvu.FilterData" localSheetId="0" hidden="1">'по процедурам'!#REF!</definedName>
    <definedName name="Z_37DCCBE5_CA61_4F6D_A226_106E167065FE_.wvu.PrintArea" localSheetId="1" hidden="1">'корректировка'!$B$1:$O$489</definedName>
    <definedName name="Z_37DCCBE5_CA61_4F6D_A226_106E167065FE_.wvu.PrintArea" localSheetId="0" hidden="1">'по процедурам'!$B$1:$P$509</definedName>
    <definedName name="Z_37DCCBE5_CA61_4F6D_A226_106E167065FE_.wvu.PrintTitles" localSheetId="1" hidden="1">'корректировка'!$14:$16</definedName>
    <definedName name="Z_37DCCBE5_CA61_4F6D_A226_106E167065FE_.wvu.PrintTitles" localSheetId="0" hidden="1">'по процедурам'!$14:$16</definedName>
    <definedName name="Z_37DCCBE5_CA61_4F6D_A226_106E167065FE_.wvu.Rows" localSheetId="1" hidden="1">'корректировка'!$12:$12</definedName>
    <definedName name="Z_37DCCBE5_CA61_4F6D_A226_106E167065FE_.wvu.Rows" localSheetId="0" hidden="1">'по процедурам'!$12:$12</definedName>
    <definedName name="Z_39C975C5_BC81_4659_8586_CAABA844523F_.wvu.Cols" localSheetId="1" hidden="1">'корректировка'!$E:$F</definedName>
    <definedName name="Z_39C975C5_BC81_4659_8586_CAABA844523F_.wvu.Cols" localSheetId="0" hidden="1">'по процедурам'!$E:$F</definedName>
    <definedName name="Z_39C975C5_BC81_4659_8586_CAABA844523F_.wvu.FilterData" localSheetId="1" hidden="1">'корректировка'!$B$17:$AV$489</definedName>
    <definedName name="Z_39C975C5_BC81_4659_8586_CAABA844523F_.wvu.FilterData" localSheetId="0" hidden="1">'по процедурам'!$B$17:$AW$509</definedName>
    <definedName name="Z_39C975C5_BC81_4659_8586_CAABA844523F_.wvu.PrintArea" localSheetId="1" hidden="1">'корректировка'!$D$1:$K$489</definedName>
    <definedName name="Z_39C975C5_BC81_4659_8586_CAABA844523F_.wvu.PrintArea" localSheetId="0" hidden="1">'по процедурам'!$D$1:$K$509</definedName>
    <definedName name="Z_39C975C5_BC81_4659_8586_CAABA844523F_.wvu.PrintTitles" localSheetId="1" hidden="1">'корректировка'!$14:$15</definedName>
    <definedName name="Z_39C975C5_BC81_4659_8586_CAABA844523F_.wvu.PrintTitles" localSheetId="0" hidden="1">'по процедурам'!$14:$15</definedName>
    <definedName name="Z_3BFC4E07_9EEE_4902_AE12_B5222D5657D1_.wvu.FilterData" localSheetId="1" hidden="1">'корректировка'!#REF!</definedName>
    <definedName name="Z_3BFC4E07_9EEE_4902_AE12_B5222D5657D1_.wvu.FilterData" localSheetId="0" hidden="1">'по процедурам'!#REF!</definedName>
    <definedName name="Z_425CF007_0E81_4D75_828F_5B5BD2864600_.wvu.FilterData" localSheetId="1" hidden="1">'корректировка'!$B$373:$K$489</definedName>
    <definedName name="Z_425CF007_0E81_4D75_828F_5B5BD2864600_.wvu.FilterData" localSheetId="0" hidden="1">'по процедурам'!$B$400:$K$509</definedName>
    <definedName name="Z_47C4D814_D2E7_47C9_B769_0C1208BAEE5A_.wvu.FilterData" localSheetId="1" hidden="1">'корректировка'!$B$17:$AV$489</definedName>
    <definedName name="Z_47C4D814_D2E7_47C9_B769_0C1208BAEE5A_.wvu.FilterData" localSheetId="0" hidden="1">'по процедурам'!$B$17:$AW$509</definedName>
    <definedName name="Z_49094C64_B6EF_4E12_A429_2E7F206B89BA_.wvu.FilterData" localSheetId="1" hidden="1">'корректировка'!$B$17:$AV$489</definedName>
    <definedName name="Z_49094C64_B6EF_4E12_A429_2E7F206B89BA_.wvu.FilterData" localSheetId="0" hidden="1">'по процедурам'!$B$17:$AW$509</definedName>
    <definedName name="Z_4E1B6482_745E_48C6_92F0_8123AF749768_.wvu.FilterData" localSheetId="1" hidden="1">'корректировка'!$B$17:$AV$489</definedName>
    <definedName name="Z_4E1B6482_745E_48C6_92F0_8123AF749768_.wvu.FilterData" localSheetId="0" hidden="1">'по процедурам'!$B$17:$AW$509</definedName>
    <definedName name="Z_5042728B_95DD_44B9_8858_A2740BB87A02_.wvu.FilterData" localSheetId="1" hidden="1">'корректировка'!$B$17:$AV$489</definedName>
    <definedName name="Z_5042728B_95DD_44B9_8858_A2740BB87A02_.wvu.FilterData" localSheetId="0" hidden="1">'по процедурам'!$B$17:$AW$509</definedName>
    <definedName name="Z_533F2FDB_0271_44D7_B01E_5D120EB8303D_.wvu.FilterData" localSheetId="1" hidden="1">'корректировка'!$B$17:$AV$489</definedName>
    <definedName name="Z_533F2FDB_0271_44D7_B01E_5D120EB8303D_.wvu.FilterData" localSheetId="0" hidden="1">'по процедурам'!$B$17:$AW$509</definedName>
    <definedName name="Z_539419DE_E593_43B3_B459_A43D3474F4DD_.wvu.FilterData" localSheetId="1" hidden="1">'корректировка'!$B$373:$K$489</definedName>
    <definedName name="Z_539419DE_E593_43B3_B459_A43D3474F4DD_.wvu.FilterData" localSheetId="0" hidden="1">'по процедурам'!$B$400:$K$509</definedName>
    <definedName name="Z_5409ACD5_038C_416E_B90C_CB2D298CF1E4_.wvu.FilterData" localSheetId="1" hidden="1">'корректировка'!$B$373:$K$489</definedName>
    <definedName name="Z_5409ACD5_038C_416E_B90C_CB2D298CF1E4_.wvu.FilterData" localSheetId="0" hidden="1">'по процедурам'!$B$400:$K$509</definedName>
    <definedName name="Z_5A25CD0F_55CE_4AF7_9D1F_D4A43E076C43_.wvu.FilterData" localSheetId="1" hidden="1">'корректировка'!#REF!</definedName>
    <definedName name="Z_5A25CD0F_55CE_4AF7_9D1F_D4A43E076C43_.wvu.FilterData" localSheetId="0" hidden="1">'по процедурам'!#REF!</definedName>
    <definedName name="Z_5A25CD0F_55CE_4AF7_9D1F_D4A43E076C43_.wvu.PrintArea" localSheetId="1" hidden="1">'корректировка'!$B$1:$O$489</definedName>
    <definedName name="Z_5A25CD0F_55CE_4AF7_9D1F_D4A43E076C43_.wvu.PrintArea" localSheetId="0" hidden="1">'по процедурам'!$B$1:$P$509</definedName>
    <definedName name="Z_5A25CD0F_55CE_4AF7_9D1F_D4A43E076C43_.wvu.PrintTitles" localSheetId="1" hidden="1">'корректировка'!$14:$16</definedName>
    <definedName name="Z_5A25CD0F_55CE_4AF7_9D1F_D4A43E076C43_.wvu.PrintTitles" localSheetId="0" hidden="1">'по процедурам'!$14:$16</definedName>
    <definedName name="Z_5A25CD0F_55CE_4AF7_9D1F_D4A43E076C43_.wvu.Rows" localSheetId="1" hidden="1">'корректировка'!$12:$12</definedName>
    <definedName name="Z_5A25CD0F_55CE_4AF7_9D1F_D4A43E076C43_.wvu.Rows" localSheetId="0" hidden="1">'по процедурам'!$12:$12</definedName>
    <definedName name="Z_5AC114D6_7145_4A5B_B386_87CAD9CE59A3_.wvu.FilterData" localSheetId="1" hidden="1">'корректировка'!$B$373:$K$489</definedName>
    <definedName name="Z_5AC114D6_7145_4A5B_B386_87CAD9CE59A3_.wvu.FilterData" localSheetId="0" hidden="1">'по процедурам'!$B$400:$K$509</definedName>
    <definedName name="Z_5DF8D9A9_859E_44BB_B367_8411763830B3_.wvu.FilterData" localSheetId="1" hidden="1">'корректировка'!$B$17:$AV$489</definedName>
    <definedName name="Z_5DF8D9A9_859E_44BB_B367_8411763830B3_.wvu.FilterData" localSheetId="0" hidden="1">'по процедурам'!$B$17:$AW$509</definedName>
    <definedName name="Z_63743C51_F409_452E_BCDB_4F48440F5DCF_.wvu.FilterData" localSheetId="1" hidden="1">'корректировка'!#REF!</definedName>
    <definedName name="Z_63743C51_F409_452E_BCDB_4F48440F5DCF_.wvu.FilterData" localSheetId="0" hidden="1">'по процедурам'!#REF!</definedName>
    <definedName name="Z_68CCFA06_D028_4A83_AE38_EC8BE99CC7DF_.wvu.FilterData" localSheetId="1" hidden="1">'корректировка'!$B$17:$AV$489</definedName>
    <definedName name="Z_68CCFA06_D028_4A83_AE38_EC8BE99CC7DF_.wvu.FilterData" localSheetId="0" hidden="1">'по процедурам'!$B$17:$AW$509</definedName>
    <definedName name="Z_6D6F7E60_C283_42F6_9FFB_EFBEB2EC992D_.wvu.FilterData" localSheetId="1" hidden="1">'корректировка'!$B$17:$AV$489</definedName>
    <definedName name="Z_6D6F7E60_C283_42F6_9FFB_EFBEB2EC992D_.wvu.FilterData" localSheetId="0" hidden="1">'по процедурам'!$B$17:$AW$509</definedName>
    <definedName name="Z_74EC9E6E_0CEC_4D58_8DC1_7018FEE16061_.wvu.FilterData" localSheetId="1" hidden="1">'корректировка'!$B$17:$AV$489</definedName>
    <definedName name="Z_74EC9E6E_0CEC_4D58_8DC1_7018FEE16061_.wvu.FilterData" localSheetId="0" hidden="1">'по процедурам'!$B$17:$AW$509</definedName>
    <definedName name="Z_79A4FD3F_9062_42A0_B03F_178A1F028F2B_.wvu.FilterData" localSheetId="1" hidden="1">'корректировка'!$B$17:$AV$489</definedName>
    <definedName name="Z_79A4FD3F_9062_42A0_B03F_178A1F028F2B_.wvu.FilterData" localSheetId="0" hidden="1">'по процедурам'!$B$17:$AW$509</definedName>
    <definedName name="Z_7B780CBE_C2E9_4FA7_A767_B397263A04E5_.wvu.FilterData" localSheetId="1" hidden="1">'корректировка'!#REF!</definedName>
    <definedName name="Z_7B780CBE_C2E9_4FA7_A767_B397263A04E5_.wvu.FilterData" localSheetId="0" hidden="1">'по процедурам'!#REF!</definedName>
    <definedName name="Z_7BA66DE0_0708_4B37_AED1_0DB64B058B7E_.wvu.FilterData" localSheetId="1" hidden="1">'корректировка'!#REF!</definedName>
    <definedName name="Z_7BA66DE0_0708_4B37_AED1_0DB64B058B7E_.wvu.FilterData" localSheetId="0" hidden="1">'по процедурам'!#REF!</definedName>
    <definedName name="Z_80736E17_6282_4D18_8500_CC1AFCA77D56_.wvu.FilterData" localSheetId="1" hidden="1">'корректировка'!$B$17:$AV$489</definedName>
    <definedName name="Z_80736E17_6282_4D18_8500_CC1AFCA77D56_.wvu.FilterData" localSheetId="0" hidden="1">'по процедурам'!$B$17:$AW$509</definedName>
    <definedName name="Z_82E3D832_3374_49B7_AF9D_65C63EBD6DA1_.wvu.FilterData" localSheetId="1" hidden="1">'корректировка'!$B$17:$AV$489</definedName>
    <definedName name="Z_82E3D832_3374_49B7_AF9D_65C63EBD6DA1_.wvu.FilterData" localSheetId="0" hidden="1">'по процедурам'!$B$17:$AW$509</definedName>
    <definedName name="Z_89C06C49_E36E_4BF5_99A1_3C484DBF8C9B_.wvu.FilterData" localSheetId="1" hidden="1">'корректировка'!$B$17:$AV$489</definedName>
    <definedName name="Z_89C06C49_E36E_4BF5_99A1_3C484DBF8C9B_.wvu.FilterData" localSheetId="0" hidden="1">'по процедурам'!$B$17:$AW$509</definedName>
    <definedName name="Z_8A446A96_16F8_4D66_841C_AB9AC18CB9B1_.wvu.FilterData" localSheetId="1" hidden="1">'корректировка'!$B$373:$K$489</definedName>
    <definedName name="Z_8A446A96_16F8_4D66_841C_AB9AC18CB9B1_.wvu.FilterData" localSheetId="0" hidden="1">'по процедурам'!$B$400:$K$509</definedName>
    <definedName name="Z_8B17C8C6_77F9_4675_8799_1152249EB1C6_.wvu.FilterData" localSheetId="1" hidden="1">'корректировка'!$B$17:$AV$489</definedName>
    <definedName name="Z_8B17C8C6_77F9_4675_8799_1152249EB1C6_.wvu.FilterData" localSheetId="0" hidden="1">'по процедурам'!$B$17:$AW$509</definedName>
    <definedName name="Z_8D907006_1F5B_4F24_AFB9_FFBE4D13203C_.wvu.FilterData" localSheetId="1" hidden="1">'корректировка'!$B$17:$AV$489</definedName>
    <definedName name="Z_8D907006_1F5B_4F24_AFB9_FFBE4D13203C_.wvu.FilterData" localSheetId="0" hidden="1">'по процедурам'!$B$17:$AW$509</definedName>
    <definedName name="Z_8DD6A1F4_0956_46E9_9287_CE72ED100334_.wvu.Cols" localSheetId="1" hidden="1">'корректировка'!#REF!</definedName>
    <definedName name="Z_8DD6A1F4_0956_46E9_9287_CE72ED100334_.wvu.Cols" localSheetId="0" hidden="1">'по процедурам'!#REF!</definedName>
    <definedName name="Z_97010580_C955_43CF_A804_27259C1D2D9C_.wvu.FilterData" localSheetId="1" hidden="1">'корректировка'!$B$17:$AV$489</definedName>
    <definedName name="Z_97010580_C955_43CF_A804_27259C1D2D9C_.wvu.FilterData" localSheetId="0" hidden="1">'по процедурам'!$B$17:$AW$509</definedName>
    <definedName name="Z_99EC09F8_5DDB_446F_B714_B98F45BF81C9_.wvu.FilterData" localSheetId="1" hidden="1">'корректировка'!$B$17:$AV$489</definedName>
    <definedName name="Z_99EC09F8_5DDB_446F_B714_B98F45BF81C9_.wvu.FilterData" localSheetId="0" hidden="1">'по процедурам'!$B$17:$AW$509</definedName>
    <definedName name="Z_9AB14F82_96DE_4910_B43F_821FB46D3D60_.wvu.FilterData" localSheetId="1" hidden="1">'корректировка'!$B$17:$AV$489</definedName>
    <definedName name="Z_9AB14F82_96DE_4910_B43F_821FB46D3D60_.wvu.FilterData" localSheetId="0" hidden="1">'по процедурам'!$B$17:$AW$509</definedName>
    <definedName name="Z_9B6D331F_09C7_4BFB_B770_BF07FA671BC1_.wvu.FilterData" localSheetId="1" hidden="1">'корректировка'!$B$17:$AV$489</definedName>
    <definedName name="Z_9B6D331F_09C7_4BFB_B770_BF07FA671BC1_.wvu.FilterData" localSheetId="0" hidden="1">'по процедурам'!$B$17:$AW$509</definedName>
    <definedName name="Z_A1362938_8EBB_4192_ACC6_6FA72C9335D1_.wvu.FilterData" localSheetId="1" hidden="1">'корректировка'!$B$17:$AV$489</definedName>
    <definedName name="Z_A1362938_8EBB_4192_ACC6_6FA72C9335D1_.wvu.FilterData" localSheetId="0" hidden="1">'по процедурам'!$B$17:$AW$509</definedName>
    <definedName name="Z_A33FE8C3_4268_4A13_A983_8E8B0C25F350_.wvu.FilterData" localSheetId="1" hidden="1">'корректировка'!#REF!</definedName>
    <definedName name="Z_A33FE8C3_4268_4A13_A983_8E8B0C25F350_.wvu.FilterData" localSheetId="0" hidden="1">'по процедурам'!#REF!</definedName>
    <definedName name="Z_A41EC9F8_686B_4696_8BCC_82691C490C33_.wvu.FilterData" localSheetId="1" hidden="1">'корректировка'!$B$17:$AV$489</definedName>
    <definedName name="Z_A41EC9F8_686B_4696_8BCC_82691C490C33_.wvu.FilterData" localSheetId="0" hidden="1">'по процедурам'!$B$17:$AW$509</definedName>
    <definedName name="Z_A6B94EC4_4A35_46B9_8C11_5C3E6897F901_.wvu.FilterData" localSheetId="1" hidden="1">'корректировка'!$B$17:$AV$489</definedName>
    <definedName name="Z_A6B94EC4_4A35_46B9_8C11_5C3E6897F901_.wvu.FilterData" localSheetId="0" hidden="1">'по процедурам'!$B$17:$AW$509</definedName>
    <definedName name="Z_AE46DAD3_D737_4442_A89E_03E953E94A43_.wvu.FilterData" localSheetId="1" hidden="1">'корректировка'!$B$17:$AV$489</definedName>
    <definedName name="Z_AE46DAD3_D737_4442_A89E_03E953E94A43_.wvu.FilterData" localSheetId="0" hidden="1">'по процедурам'!$B$17:$AW$509</definedName>
    <definedName name="Z_B692AA12_FA95_463C_9779_FB4A5015E0AB_.wvu.FilterData" localSheetId="1" hidden="1">'корректировка'!$B$17:$AV$489</definedName>
    <definedName name="Z_B692AA12_FA95_463C_9779_FB4A5015E0AB_.wvu.FilterData" localSheetId="0" hidden="1">'по процедурам'!$B$17:$AW$509</definedName>
    <definedName name="Z_B8568DD6_6CEF_4F41_A127_F2E0B645917D_.wvu.FilterData" localSheetId="1" hidden="1">'корректировка'!$B$17:$AV$489</definedName>
    <definedName name="Z_B8568DD6_6CEF_4F41_A127_F2E0B645917D_.wvu.FilterData" localSheetId="0" hidden="1">'по процедурам'!$B$17:$AW$509</definedName>
    <definedName name="Z_BD23E50A_2338_44AD_A2E9_54760DFB38C5_.wvu.FilterData" localSheetId="1" hidden="1">'корректировка'!$B$17:$AV$489</definedName>
    <definedName name="Z_BD23E50A_2338_44AD_A2E9_54760DFB38C5_.wvu.FilterData" localSheetId="0" hidden="1">'по процедурам'!$B$17:$AW$509</definedName>
    <definedName name="Z_C0099D8E_A66F_4090_8311_35D8339AF12D_.wvu.FilterData" localSheetId="1" hidden="1">'корректировка'!$B$17:$AV$489</definedName>
    <definedName name="Z_C0099D8E_A66F_4090_8311_35D8339AF12D_.wvu.FilterData" localSheetId="0" hidden="1">'по процедурам'!$B$17:$AW$509</definedName>
    <definedName name="Z_C5559D32_CD21_4DB9_AD36_80325C29CE0B_.wvu.FilterData" localSheetId="1" hidden="1">'корректировка'!$B$373:$K$489</definedName>
    <definedName name="Z_C5559D32_CD21_4DB9_AD36_80325C29CE0B_.wvu.FilterData" localSheetId="0" hidden="1">'по процедурам'!$B$400:$K$509</definedName>
    <definedName name="Z_CEF1C58A_EB82_45C9_9812_5A17064D5887_.wvu.FilterData" localSheetId="1" hidden="1">'корректировка'!$B$373:$K$489</definedName>
    <definedName name="Z_CEF1C58A_EB82_45C9_9812_5A17064D5887_.wvu.FilterData" localSheetId="0" hidden="1">'по процедурам'!$B$400:$K$509</definedName>
    <definedName name="Z_CF3A847D_64A8_4561_B767_3A992F4780FC_.wvu.FilterData" localSheetId="1" hidden="1">'корректировка'!$B$17:$AV$489</definedName>
    <definedName name="Z_CF3A847D_64A8_4561_B767_3A992F4780FC_.wvu.FilterData" localSheetId="0" hidden="1">'по процедурам'!$B$17:$AW$509</definedName>
    <definedName name="Z_D58A1522_3062_440E_9055_DAA188BAFBDD_.wvu.FilterData" localSheetId="1" hidden="1">'корректировка'!$B$17:$AV$489</definedName>
    <definedName name="Z_D58A1522_3062_440E_9055_DAA188BAFBDD_.wvu.FilterData" localSheetId="0" hidden="1">'по процедурам'!$B$17:$AW$509</definedName>
    <definedName name="Z_D7CCA323_66B4_47FC_99A1_D70B51D66B02_.wvu.FilterData" localSheetId="1" hidden="1">'корректировка'!$B$17:$AV$489</definedName>
    <definedName name="Z_D7CCA323_66B4_47FC_99A1_D70B51D66B02_.wvu.FilterData" localSheetId="0" hidden="1">'по процедурам'!$B$17:$AW$509</definedName>
    <definedName name="Z_DA59168A_2951_4430_9DD1_73F3B802CE32_.wvu.FilterData" localSheetId="1" hidden="1">'корректировка'!$B$17:$AV$489</definedName>
    <definedName name="Z_DA59168A_2951_4430_9DD1_73F3B802CE32_.wvu.FilterData" localSheetId="0" hidden="1">'по процедурам'!$B$17:$AW$509</definedName>
    <definedName name="Z_DC1911A2_F4D3_414C_97A6_12B33A5E9B8D_.wvu.FilterData" localSheetId="1" hidden="1">'корректировка'!$B$373:$K$489</definedName>
    <definedName name="Z_DC1911A2_F4D3_414C_97A6_12B33A5E9B8D_.wvu.FilterData" localSheetId="0" hidden="1">'по процедурам'!$B$400:$K$509</definedName>
    <definedName name="Z_DFB0B8B5_34CE_4692_B6AF_D8AE82B00EBA_.wvu.FilterData" localSheetId="1" hidden="1">'корректировка'!$B$17:$AV$489</definedName>
    <definedName name="Z_DFB0B8B5_34CE_4692_B6AF_D8AE82B00EBA_.wvu.FilterData" localSheetId="0" hidden="1">'по процедурам'!$B$17:$AW$509</definedName>
    <definedName name="Z_E356E7B9_F1EF_47B6_A5B6_1214CDD56AFD_.wvu.FilterData" localSheetId="1" hidden="1">'корректировка'!$B$17:$AV$489</definedName>
    <definedName name="Z_E356E7B9_F1EF_47B6_A5B6_1214CDD56AFD_.wvu.FilterData" localSheetId="0" hidden="1">'по процедурам'!$B$17:$AW$509</definedName>
    <definedName name="Z_E4DACA04_9CB5_4B14_98E6_9223668FC5D8_.wvu.FilterData" localSheetId="1" hidden="1">'корректировка'!$B$17:$AV$489</definedName>
    <definedName name="Z_E4DACA04_9CB5_4B14_98E6_9223668FC5D8_.wvu.FilterData" localSheetId="0" hidden="1">'по процедурам'!$B$17:$AW$509</definedName>
    <definedName name="Z_EA63E074_25B7_4223_8EDE_EDAFE7B98711_.wvu.FilterData" localSheetId="1" hidden="1">'корректировка'!#REF!</definedName>
    <definedName name="Z_EA63E074_25B7_4223_8EDE_EDAFE7B98711_.wvu.FilterData" localSheetId="0" hidden="1">'по процедурам'!#REF!</definedName>
    <definedName name="Z_EB72F35F_BE5A_4119_8524_CF9871ABA98C_.wvu.FilterData" localSheetId="1" hidden="1">'корректировка'!$B$17:$AV$489</definedName>
    <definedName name="Z_EB72F35F_BE5A_4119_8524_CF9871ABA98C_.wvu.FilterData" localSheetId="0" hidden="1">'по процедурам'!$B$17:$AW$509</definedName>
    <definedName name="Z_EBFAD128_8F95_460D_A120_0F01F8CADB01_.wvu.FilterData" localSheetId="1" hidden="1">'корректировка'!$B$17:$AV$489</definedName>
    <definedName name="Z_EBFAD128_8F95_460D_A120_0F01F8CADB01_.wvu.FilterData" localSheetId="0" hidden="1">'по процедурам'!$B$17:$AW$509</definedName>
    <definedName name="Z_EBFAD128_8F95_460D_A120_0F01F8CADB01_.wvu.PrintArea" localSheetId="1" hidden="1">'корректировка'!$D$1:$K$489</definedName>
    <definedName name="Z_EBFAD128_8F95_460D_A120_0F01F8CADB01_.wvu.PrintArea" localSheetId="0" hidden="1">'по процедурам'!$D$1:$K$509</definedName>
    <definedName name="Z_EBFAD128_8F95_460D_A120_0F01F8CADB01_.wvu.PrintTitles" localSheetId="1" hidden="1">'корректировка'!$14:$15</definedName>
    <definedName name="Z_EBFAD128_8F95_460D_A120_0F01F8CADB01_.wvu.PrintTitles" localSheetId="0" hidden="1">'по процедурам'!$14:$15</definedName>
    <definedName name="Z_F18F71CB_1247_4E89_AD2E_20166D10F6C7_.wvu.FilterData" localSheetId="1" hidden="1">'корректировка'!$B$17:$AV$489</definedName>
    <definedName name="Z_F18F71CB_1247_4E89_AD2E_20166D10F6C7_.wvu.FilterData" localSheetId="0" hidden="1">'по процедурам'!$B$17:$AW$509</definedName>
    <definedName name="Z_F431C662_530E_46EE_84AF_C7D96752B325_.wvu.FilterData" localSheetId="1" hidden="1">'корректировка'!$B$17:$AV$458</definedName>
    <definedName name="Z_F431C662_530E_46EE_84AF_C7D96752B325_.wvu.FilterData" localSheetId="0" hidden="1">'по процедурам'!$B$17:$AW$481</definedName>
    <definedName name="Z_FA6A68FA_E065_4A5F_B848_9000C6F89DD8_.wvu.FilterData" localSheetId="1" hidden="1">'корректировка'!$B$373:$K$489</definedName>
    <definedName name="Z_FA6A68FA_E065_4A5F_B848_9000C6F89DD8_.wvu.FilterData" localSheetId="0" hidden="1">'по процедурам'!$B$400:$K$509</definedName>
    <definedName name="Z_FAA8CDAF_89AB_475C_8413_3AC6F788734F_.wvu.FilterData" localSheetId="1" hidden="1">'корректировка'!#REF!</definedName>
    <definedName name="Z_FAA8CDAF_89AB_475C_8413_3AC6F788734F_.wvu.FilterData" localSheetId="0" hidden="1">'по процедурам'!#REF!</definedName>
    <definedName name="Z_FAA8CDAF_89AB_475C_8413_3AC6F788734F_.wvu.PrintArea" localSheetId="1" hidden="1">'корректировка'!$B$1:$O$489</definedName>
    <definedName name="Z_FAA8CDAF_89AB_475C_8413_3AC6F788734F_.wvu.PrintArea" localSheetId="0" hidden="1">'по процедурам'!$B$1:$P$509</definedName>
    <definedName name="Z_FAA8CDAF_89AB_475C_8413_3AC6F788734F_.wvu.PrintTitles" localSheetId="1" hidden="1">'корректировка'!$14:$16</definedName>
    <definedName name="Z_FAA8CDAF_89AB_475C_8413_3AC6F788734F_.wvu.PrintTitles" localSheetId="0" hidden="1">'по процедурам'!$14:$16</definedName>
    <definedName name="Z_FAA8CDAF_89AB_475C_8413_3AC6F788734F_.wvu.Rows" localSheetId="1" hidden="1">'корректировка'!$12:$12</definedName>
    <definedName name="Z_FAA8CDAF_89AB_475C_8413_3AC6F788734F_.wvu.Rows" localSheetId="0" hidden="1">'по процедурам'!$12:$12</definedName>
    <definedName name="_xlnm.Print_Titles" localSheetId="1">'корректировка'!$14:$16</definedName>
    <definedName name="_xlnm.Print_Titles" localSheetId="0">'по процедурам'!$14:$16</definedName>
    <definedName name="_xlnm.Print_Area" localSheetId="1">'корректировка'!$B$1:$O$489</definedName>
    <definedName name="_xlnm.Print_Area" localSheetId="0">'по процедурам'!$B$1:$P$509</definedName>
  </definedNames>
  <calcPr fullCalcOnLoad="1"/>
</workbook>
</file>

<file path=xl/sharedStrings.xml><?xml version="1.0" encoding="utf-8"?>
<sst xmlns="http://schemas.openxmlformats.org/spreadsheetml/2006/main" count="10647" uniqueCount="1289">
  <si>
    <t>Трубы ПЭ 80 - SDR 17-160*9,5 (12 м)</t>
  </si>
  <si>
    <t>Трубы ПЭ 80 - SDR 26 -110*4,2 (12 м)</t>
  </si>
  <si>
    <t>ГОСТ 27575-87</t>
  </si>
  <si>
    <t>Пересечение УТП-П</t>
  </si>
  <si>
    <t>Изолятор ИП-1,2</t>
  </si>
  <si>
    <t>Комплект изоляторов КТП</t>
  </si>
  <si>
    <t>Планка распорная</t>
  </si>
  <si>
    <t>93.05</t>
  </si>
  <si>
    <t>Трубы из полиэтилена:</t>
  </si>
  <si>
    <t>Трубы ПЭ 80 - SDR 17-110*6,6 (12 м)</t>
  </si>
  <si>
    <t xml:space="preserve">Способ закупки </t>
  </si>
  <si>
    <t>63.12</t>
  </si>
  <si>
    <t>6312000</t>
  </si>
  <si>
    <t>открытый запрос цен</t>
  </si>
  <si>
    <t>открытый запрос предложений</t>
  </si>
  <si>
    <t>Материалы, оборудование, прочие товары</t>
  </si>
  <si>
    <t>Пиломатериал:</t>
  </si>
  <si>
    <t>20.10.1</t>
  </si>
  <si>
    <t>2010290</t>
  </si>
  <si>
    <t>в соответствии с техническим заданием</t>
  </si>
  <si>
    <t>113</t>
  </si>
  <si>
    <t>м3</t>
  </si>
  <si>
    <t>Кровельные материалы:</t>
  </si>
  <si>
    <t>27.14</t>
  </si>
  <si>
    <t>ГОСТ 24045-94, ТУ 5285-002-78099614-2008</t>
  </si>
  <si>
    <t>055</t>
  </si>
  <si>
    <t>м2</t>
  </si>
  <si>
    <t>Профилированный лист  С-8х1150-А (ПЭ-01-1014-0,5) толщ.0,5мм длиной 6м</t>
  </si>
  <si>
    <t>Профилированный лист НС-35х1000-В (ОЦ-01-БЦ-0,7) толщ.0,7мм длиной 6м</t>
  </si>
  <si>
    <t>Лакокрасочные изделия:</t>
  </si>
  <si>
    <t>24.30.2</t>
  </si>
  <si>
    <t>ГОСТ 25129-82</t>
  </si>
  <si>
    <t>166</t>
  </si>
  <si>
    <t>кг</t>
  </si>
  <si>
    <t>50.10</t>
  </si>
  <si>
    <t xml:space="preserve">Арматура для СИП:                             </t>
  </si>
  <si>
    <t>Растворитель 646</t>
  </si>
  <si>
    <t>ГОСТ 18188-72</t>
  </si>
  <si>
    <t>л</t>
  </si>
  <si>
    <t>Эмаль МЛ-12 светло-серая</t>
  </si>
  <si>
    <t>ГОСТ 6465-76</t>
  </si>
  <si>
    <t>Эмаль ПФ-115 вишневая</t>
  </si>
  <si>
    <t>Эмаль ПФ-115 желтая</t>
  </si>
  <si>
    <t>Эмаль ПФ-115 зеленая</t>
  </si>
  <si>
    <t>Эмаль ПФ-115 черная</t>
  </si>
  <si>
    <t>Эмаль ПФ-266 золотисто-коричневая</t>
  </si>
  <si>
    <t>ТУ 2312-002-50950356-2004</t>
  </si>
  <si>
    <t>Лампы, дроссели и импульсные зажигающие устройства:</t>
  </si>
  <si>
    <t>31.50</t>
  </si>
  <si>
    <t>3150257</t>
  </si>
  <si>
    <t>ГОСТ Р МЭК 60922,  ГОСТ Р 51318-99</t>
  </si>
  <si>
    <t>3150100</t>
  </si>
  <si>
    <t>112</t>
  </si>
  <si>
    <t>Опоры деревянные:</t>
  </si>
  <si>
    <t>20.51</t>
  </si>
  <si>
    <t>Опора деревянная пропитанная  9м</t>
  </si>
  <si>
    <t>Опора деревянная пропитанная 11м</t>
  </si>
  <si>
    <t>27.1</t>
  </si>
  <si>
    <t>31.20.1</t>
  </si>
  <si>
    <t>3120000</t>
  </si>
  <si>
    <t>ТУ 3424-002-01395420-01</t>
  </si>
  <si>
    <t>26.82</t>
  </si>
  <si>
    <t>31.20</t>
  </si>
  <si>
    <t>Металлопрокат:</t>
  </si>
  <si>
    <t xml:space="preserve">ТУ 14-1-5282-94 </t>
  </si>
  <si>
    <t>168</t>
  </si>
  <si>
    <t>т</t>
  </si>
  <si>
    <t>27.16</t>
  </si>
  <si>
    <t>2712140</t>
  </si>
  <si>
    <t>ГОСТ 2590-88</t>
  </si>
  <si>
    <t xml:space="preserve">ГОСТ 8568-77 </t>
  </si>
  <si>
    <t>27.17</t>
  </si>
  <si>
    <t xml:space="preserve">ГОСТ 16523-97, ГОСТ 19904-90, ГОСТ1050-88 </t>
  </si>
  <si>
    <t>ГОСТ 16523-97, ГОСТ 19904-90, ГОСТ1050-88</t>
  </si>
  <si>
    <t>006</t>
  </si>
  <si>
    <t>м</t>
  </si>
  <si>
    <t xml:space="preserve">ГОСТ 535-2005, ГОСТ 8509-93 </t>
  </si>
  <si>
    <t>Швеллер 12П</t>
  </si>
  <si>
    <t xml:space="preserve">ГОСТ 8240-97, ГОСТ 535-2005 </t>
  </si>
  <si>
    <t>Швеллер 14П</t>
  </si>
  <si>
    <t>ГОСТ 15150 и ГОСТ 15543.1</t>
  </si>
  <si>
    <t>31.30</t>
  </si>
  <si>
    <t>ГОСР Р 52373-2005,ТУ 16-705.500-2006</t>
  </si>
  <si>
    <t>Провод СИП-4 2х16/1 кВ</t>
  </si>
  <si>
    <t>ГОСР Р 52373-2005, ТУ 16-705.500-2006</t>
  </si>
  <si>
    <t>Провод СИП-4 4х16/1кВ</t>
  </si>
  <si>
    <t>Провод СИП-3 1х120/20кВ</t>
  </si>
  <si>
    <t>Провод СИП-3 1х70/20кВ</t>
  </si>
  <si>
    <t>26.66</t>
  </si>
  <si>
    <t>ГОСТ 13579-78</t>
  </si>
  <si>
    <t>26.6</t>
  </si>
  <si>
    <t>2695000</t>
  </si>
  <si>
    <t>Приставка ПТ 33-2</t>
  </si>
  <si>
    <t>ГОСТ14295-75</t>
  </si>
  <si>
    <t>Приставка ПТ 43-2</t>
  </si>
  <si>
    <t>31</t>
  </si>
  <si>
    <t>Счетчик электрической энергии однофазный статический РИМ 185.01</t>
  </si>
  <si>
    <t>Арматура и спецчасти контактоной сети городского электротранспорта:</t>
  </si>
  <si>
    <t>Держатель кривой КД 10/25П</t>
  </si>
  <si>
    <t>Держатель кривой КД 25/45П</t>
  </si>
  <si>
    <t>Зажим ЗКК (для троса)</t>
  </si>
  <si>
    <t>Зажим ЗПВ-2</t>
  </si>
  <si>
    <t>Зажим ЗС</t>
  </si>
  <si>
    <t>Изолятор ИП-1</t>
  </si>
  <si>
    <t>Изолятор ИП-2</t>
  </si>
  <si>
    <t>Муфта МН3-100</t>
  </si>
  <si>
    <t>Муфта МН3-300</t>
  </si>
  <si>
    <t>Пересечение ПТТ 45/90</t>
  </si>
  <si>
    <t>Подвес трамвайный универсальный</t>
  </si>
  <si>
    <t>Подвес троллейбусный скользящий с И-07П и ЗПВ-2</t>
  </si>
  <si>
    <t>Узел подвешивания к кронштейну с И-07 Ф76</t>
  </si>
  <si>
    <t>45.00</t>
  </si>
  <si>
    <t>Кабель АВБбШв - 4х120/1кВ (многопроволочный)</t>
  </si>
  <si>
    <t>ГОСТ 16442-80, ТУ 16.К09-144-2005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</si>
  <si>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</si>
  <si>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</si>
  <si>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</si>
  <si>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</si>
  <si>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</si>
  <si>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- 4х70/1кВ (многопроволочный)</t>
  </si>
  <si>
    <t>Кабель АВБбШв - 4х95/1кВ (многопроволочный)</t>
  </si>
  <si>
    <t>Кабель АВВГ - 4х70/1кВ (многопроволочный)</t>
  </si>
  <si>
    <t>Кабель АВВГ - 4х95/1кВ (многопроволочный)</t>
  </si>
  <si>
    <t>Кабель АВБбШв - 4х240/1кВ (многопроволочный)</t>
  </si>
  <si>
    <t>Эксплуатация установок автономных источников тепла</t>
  </si>
  <si>
    <t>40.3</t>
  </si>
  <si>
    <t>4030000</t>
  </si>
  <si>
    <t>Кабельно-проводниковая продукция ААБЛ:</t>
  </si>
  <si>
    <t>Кабель ААБл - 3х185/10кВ (многопроволочный)</t>
  </si>
  <si>
    <t>ГОСТ 18410-73</t>
  </si>
  <si>
    <t>Кабель ААБл- 3х240/10кВ (многопроволочный)</t>
  </si>
  <si>
    <t>Кабель ААБл-3х150/10кВ (многопроволочный)</t>
  </si>
  <si>
    <t>Арматура для воздушных линий электропередач:</t>
  </si>
  <si>
    <t>Серьга СР-7-16</t>
  </si>
  <si>
    <t>ГОСТ 2725-78</t>
  </si>
  <si>
    <t>Скоба СК-7-1-А</t>
  </si>
  <si>
    <t>ГОСТ 2724-78</t>
  </si>
  <si>
    <t>ГОСТ 2727-77</t>
  </si>
  <si>
    <t>Светильники уличного освещения:</t>
  </si>
  <si>
    <t>Кабельно-проводниковая продукция АСБ:</t>
  </si>
  <si>
    <t>3130000</t>
  </si>
  <si>
    <t>ГОСТ 18410-73, ТУ 16.К71-269-97, ТУ 16.К09-143-2004</t>
  </si>
  <si>
    <t>Кабель АСБ-1 1х625</t>
  </si>
  <si>
    <t xml:space="preserve">ГОСТ 1508-78 </t>
  </si>
  <si>
    <t>ГОСТ 24334-80,ТУ 16. К09-064-2004</t>
  </si>
  <si>
    <t>3131131</t>
  </si>
  <si>
    <t xml:space="preserve">ГОСТ 16442-80 </t>
  </si>
  <si>
    <t>31.10.1</t>
  </si>
  <si>
    <t>14.21</t>
  </si>
  <si>
    <t>1413150</t>
  </si>
  <si>
    <t>ГОСТ 23735-79</t>
  </si>
  <si>
    <t>Песок строительный</t>
  </si>
  <si>
    <t>ГОСТ 8736-93</t>
  </si>
  <si>
    <t>Электротехническая продукция</t>
  </si>
  <si>
    <t>23.2</t>
  </si>
  <si>
    <t>Плотная мелкозернистая асфальтобетонная смесь тип Б, М-1</t>
  </si>
  <si>
    <t>Бетон М200 (В15)</t>
  </si>
  <si>
    <t>ГОСТ 7473-2010</t>
  </si>
  <si>
    <t>Ограничитель импульсных перенапряжений ОПС1-D / ОПВ-D/1 (УЗИП) класса 3</t>
  </si>
  <si>
    <t>27</t>
  </si>
  <si>
    <t>Метизы</t>
  </si>
  <si>
    <t>33.20.4</t>
  </si>
  <si>
    <t>ГОСТ Р 52320-2005, ГОСТ Р 52323-2005, ГОСТ Р 52425-2005, ТУ 4228-069-22136119-2006</t>
  </si>
  <si>
    <t>25.21</t>
  </si>
  <si>
    <t>Кабель ААБл - 3х95/10кВ (многопроволочный)</t>
  </si>
  <si>
    <t>декабрь 2015</t>
  </si>
  <si>
    <t>Строительные материалы</t>
  </si>
  <si>
    <t>Изолятор штыревой ШС -10Д</t>
  </si>
  <si>
    <t>Кабельно- проводниковая продукция СИП-2, СИП-3, СИП-4:</t>
  </si>
  <si>
    <t>28</t>
  </si>
  <si>
    <t>2899762</t>
  </si>
  <si>
    <t>Стойки СВ-164-12</t>
  </si>
  <si>
    <t>Стойки СНВ 7-13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</si>
  <si>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</si>
  <si>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</si>
  <si>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</si>
  <si>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Хранение материалов, приобретение муфт</t>
  </si>
  <si>
    <t>Светильник ЖКУ 66-100-002 "Фаворит"</t>
  </si>
  <si>
    <t>Изолятор ИП-0,7П</t>
  </si>
  <si>
    <t>Эмаль для бетонных полов</t>
  </si>
  <si>
    <t>ТУ 2316-035-45860602-2009</t>
  </si>
  <si>
    <t>ТУ 2313-043-32811438-2002</t>
  </si>
  <si>
    <t>Электротехническая продукция:</t>
  </si>
  <si>
    <t>Бетон М200:</t>
  </si>
  <si>
    <t>Щебень фракции:</t>
  </si>
  <si>
    <t>Аппарат пускорегулирующий И 100 ДНаТ</t>
  </si>
  <si>
    <t>Аппарат пускорегулирующий И 150ДНаТ</t>
  </si>
  <si>
    <t>Аппарат пускорегулирующий И 250 ДНаТ</t>
  </si>
  <si>
    <t>Аппарат пускорегулирующий И 70 ДНаТ</t>
  </si>
  <si>
    <t xml:space="preserve">Провод МФ-85  </t>
  </si>
  <si>
    <t>Провод МФ:</t>
  </si>
  <si>
    <t>Канат стальной:</t>
  </si>
  <si>
    <t>ГОСТ3062-80-6,80Ж</t>
  </si>
  <si>
    <t>Канат стальной оцинкованный</t>
  </si>
  <si>
    <t>839</t>
  </si>
  <si>
    <t>компл</t>
  </si>
  <si>
    <t>да</t>
  </si>
  <si>
    <t>14.1</t>
  </si>
  <si>
    <t>Щебень фракции 20-40</t>
  </si>
  <si>
    <t>ГОСТ 8267-93</t>
  </si>
  <si>
    <t>Стойки СВ-110-3,5</t>
  </si>
  <si>
    <t>3120100</t>
  </si>
  <si>
    <t>Вакуумный выключатель   ВБП-10-20/630 УХЛ2</t>
  </si>
  <si>
    <t>ГОСТ 687-78 (п.п. 3.1.2; 3.2; 3.3.1а), б), в); 3.3.2; 3.4.9; 3.5, 3.6), ГОСТ 18397-86 (п.п. 3.11.1)</t>
  </si>
  <si>
    <t>28.62</t>
  </si>
  <si>
    <t>3312490</t>
  </si>
  <si>
    <t>Маршрутизатор каналов связи (МКС) РиМ 099-02</t>
  </si>
  <si>
    <t>ГОСТ Р 52320-2005, ГОСТ Р 52322-2005, ГОСТ 52425-2005</t>
  </si>
  <si>
    <t>23.20</t>
  </si>
  <si>
    <t>2320341</t>
  </si>
  <si>
    <t>Масло трансформаторное</t>
  </si>
  <si>
    <t>ГОСТ 982-68</t>
  </si>
  <si>
    <t>3312482</t>
  </si>
  <si>
    <t>Счетчик СТЭБ-0,4Н/1-100-3С</t>
  </si>
  <si>
    <t>ТУ 4228-024-11821941-2007, ГОСТ Р 52320-2005</t>
  </si>
  <si>
    <t>3312483</t>
  </si>
  <si>
    <t>Счетчик СТЭБ-0,4Н/1-7,5-3С</t>
  </si>
  <si>
    <t>ГОСТ Р 52320-2005</t>
  </si>
  <si>
    <t>778</t>
  </si>
  <si>
    <t>упак</t>
  </si>
  <si>
    <t>ГОСТ 11677-85, ГОСТ Р 52719-2007</t>
  </si>
  <si>
    <t>Счетчик электрической энергии однофазный статический РИМ 109.01</t>
  </si>
  <si>
    <t>ГОСТ Р 52320-2005, ГОСТ Р 52323-2005, ГОСТ Р 52425-2005</t>
  </si>
  <si>
    <t>Счетчик электрической энергии однофазный статический РИМ 189.02</t>
  </si>
  <si>
    <t>Счетчик электрической энергии трехфазный статический РИМ 489.02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</si>
  <si>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</si>
  <si>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64.20.11</t>
  </si>
  <si>
    <t>6420030; 6420020</t>
  </si>
  <si>
    <t>Услуги междугородной и международной телефонной связи</t>
  </si>
  <si>
    <t>Услуги телефонной связи</t>
  </si>
  <si>
    <t>72.5</t>
  </si>
  <si>
    <t>в соответствии с ГОСТ и ТУ</t>
  </si>
  <si>
    <t>21.12</t>
  </si>
  <si>
    <t>2101511</t>
  </si>
  <si>
    <t>Бумага</t>
  </si>
  <si>
    <t>24.5</t>
  </si>
  <si>
    <t>Хозяйственнные товары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</si>
  <si>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</si>
  <si>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</si>
  <si>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</si>
  <si>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Спецодежда рабочая для защиты от производственных загрязнений (костюм камуфлированный, костюм сварщика, костюм противоэнцифалитный , шапка-ушанка, плащ, костюм для уборщиц, куртка- ветровка)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</si>
  <si>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</si>
  <si>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</si>
  <si>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</si>
  <si>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</si>
  <si>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</si>
  <si>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85.1</t>
  </si>
  <si>
    <t>8511000</t>
  </si>
  <si>
    <t xml:space="preserve">Оказание медуслуг </t>
  </si>
  <si>
    <t>чел</t>
  </si>
  <si>
    <t>52.27.11</t>
  </si>
  <si>
    <t>5222000</t>
  </si>
  <si>
    <t>Услуги спецпитания</t>
  </si>
  <si>
    <t>18.21</t>
  </si>
  <si>
    <t>1816000</t>
  </si>
  <si>
    <t>Костюм летний для защиты от производственных загрязнений и механических воздействий</t>
  </si>
  <si>
    <t>Костюм летний для защиты от воздействия электротехнической дуги с защитой до 10 кал/см2</t>
  </si>
  <si>
    <t>19.3</t>
  </si>
  <si>
    <t>1920000</t>
  </si>
  <si>
    <t>пар</t>
  </si>
  <si>
    <t>18.2</t>
  </si>
  <si>
    <t>1816050</t>
  </si>
  <si>
    <t xml:space="preserve">Средства индивидуальной защиты </t>
  </si>
  <si>
    <t>Электрозащитные средства, приборы и приспособления</t>
  </si>
  <si>
    <t>2893000</t>
  </si>
  <si>
    <t>28.75.11</t>
  </si>
  <si>
    <t>Сантехническая продукция</t>
  </si>
  <si>
    <t>Закупка финансовых, аудиторских, рекламных и информационных иуслуг</t>
  </si>
  <si>
    <t>Услуги сторонних организаций по содержанию и эксплуатации административных зданий и производственных баз</t>
  </si>
  <si>
    <t>40.10.3</t>
  </si>
  <si>
    <t>кВтч</t>
  </si>
  <si>
    <t>90.00.2</t>
  </si>
  <si>
    <t>Оказание услуг по вывозу и захоронению отходов</t>
  </si>
  <si>
    <t>Закупка прочих услуг</t>
  </si>
  <si>
    <t>Услуги страхования</t>
  </si>
  <si>
    <t>66.03.3</t>
  </si>
  <si>
    <t>Обязательное страхование гражданской ответственности владельцев автотранспортных средств</t>
  </si>
  <si>
    <t>Светильник ЖКУ 66-150-02 "Фаворит"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</si>
  <si>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</si>
  <si>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 xml:space="preserve">на 2014 год </t>
  </si>
  <si>
    <t>Покупка основных средств</t>
  </si>
  <si>
    <t>5010020</t>
  </si>
  <si>
    <t>ПРОЧИЕ УСЛУГИ</t>
  </si>
  <si>
    <t>55.23</t>
  </si>
  <si>
    <t>5510091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</si>
  <si>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</si>
  <si>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</si>
  <si>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</si>
  <si>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</si>
  <si>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</si>
  <si>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</si>
  <si>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Код по ОКВЭД</t>
  </si>
  <si>
    <t>Код по ОКДП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</si>
  <si>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</si>
  <si>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</si>
  <si>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</si>
  <si>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</si>
  <si>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</si>
  <si>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</si>
  <si>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</si>
  <si>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</si>
  <si>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</si>
  <si>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</si>
  <si>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</si>
  <si>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</si>
  <si>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</si>
  <si>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</si>
  <si>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</si>
  <si>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</si>
  <si>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</si>
  <si>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</si>
  <si>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</si>
  <si>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</si>
  <si>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</si>
  <si>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Зажим поддерживающий SO 265</t>
  </si>
  <si>
    <t>Зажим поддерживающий SO 270</t>
  </si>
  <si>
    <t>Скоба PSS923</t>
  </si>
  <si>
    <t>Изолятор опорный  искровой промеж.с ОПН 10кВ SDI 46.510</t>
  </si>
  <si>
    <t>Вязка спиральная СО 70</t>
  </si>
  <si>
    <t>Вязка спиральная СО 120</t>
  </si>
  <si>
    <t>Песок для строительных работ и песчанно-гравийная смесь:</t>
  </si>
  <si>
    <t>Строительные материалы:</t>
  </si>
  <si>
    <t>Метизы:</t>
  </si>
  <si>
    <t>Буровой раствор Max Bore:</t>
  </si>
  <si>
    <t>3115121</t>
  </si>
  <si>
    <t>Трубы из полиэтилена с профилированной стенкой для защиты кабелей 160/139 (12 м)</t>
  </si>
  <si>
    <t>Трубы из полиэтилена с профилированной стенкой для защиты кабелей 110/91 (12 м)</t>
  </si>
  <si>
    <t>ГОСТ 15150, ГОСТ Р50030.1, ГОСТ 17516.1</t>
  </si>
  <si>
    <t>Вакуумный выключатель ВБП-10-20/630 УХЛ2:</t>
  </si>
  <si>
    <t>Муфта для соединения труб ПЭ 110мм</t>
  </si>
  <si>
    <t>Муфта для соединения труб ПЭ 160мм</t>
  </si>
  <si>
    <t>3131159</t>
  </si>
  <si>
    <t>3131157</t>
  </si>
  <si>
    <t>3131153</t>
  </si>
  <si>
    <t>2695200</t>
  </si>
  <si>
    <t>1414121</t>
  </si>
  <si>
    <t>1413160</t>
  </si>
  <si>
    <t>2695556</t>
  </si>
  <si>
    <t>Масло трансформаторное:</t>
  </si>
  <si>
    <t>3312470</t>
  </si>
  <si>
    <t>33.20</t>
  </si>
  <si>
    <t>ГОСТ 14637-89, ГОСТ 16523-97</t>
  </si>
  <si>
    <t>2712142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</si>
  <si>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</si>
  <si>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</si>
  <si>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</si>
  <si>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</si>
  <si>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</si>
  <si>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</si>
  <si>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</si>
  <si>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</si>
  <si>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____________________</t>
  </si>
  <si>
    <t>М.П.</t>
  </si>
  <si>
    <t>_______________20___г</t>
  </si>
  <si>
    <t>_________________________________________________________________________</t>
  </si>
  <si>
    <t>(подпись)</t>
  </si>
  <si>
    <t>(дата утверждения)</t>
  </si>
  <si>
    <t>"          "</t>
  </si>
  <si>
    <t>Стойка – СВ-110-3,5:</t>
  </si>
  <si>
    <t>Трубы ПЭ 80 - SDR 26 -160*6,2 (12 м)</t>
  </si>
  <si>
    <t>Порядковый номер</t>
  </si>
  <si>
    <t>74</t>
  </si>
  <si>
    <t>открыты запрос цен</t>
  </si>
  <si>
    <t>закупка по сводному прайс-листу</t>
  </si>
  <si>
    <t>Автоматические выключатели:</t>
  </si>
  <si>
    <t>Плотная мелкозернистая асфальтобетонная смесь:</t>
  </si>
  <si>
    <t>Выключатели нагрузки ВНА, разъединители РНЛД:</t>
  </si>
  <si>
    <t>Драйверы для светодиодных светильников:</t>
  </si>
  <si>
    <t xml:space="preserve"> Железобетонные изделия:</t>
  </si>
  <si>
    <t>Камеры серии КСО 366:</t>
  </si>
  <si>
    <t>Кондиционеры:</t>
  </si>
  <si>
    <t>январь-декабрь 2015</t>
  </si>
  <si>
    <t>Автоматические выключатели ВА 250А</t>
  </si>
  <si>
    <t>Автоматические выключатели ВА 400А</t>
  </si>
  <si>
    <t>20</t>
  </si>
  <si>
    <t>69 401 8</t>
  </si>
  <si>
    <t>8</t>
  </si>
  <si>
    <t>Зажим  плашечный ПС-2</t>
  </si>
  <si>
    <t>Зажим плашечный ПА-2-2</t>
  </si>
  <si>
    <t>Зажим плашечный ПА-3-2</t>
  </si>
  <si>
    <t>Зажим плашечный ПАБ-2</t>
  </si>
  <si>
    <t>Зажим плашечный ПС-1-1</t>
  </si>
  <si>
    <t>Звено промежуточное трехлапчатое ПРТ-7</t>
  </si>
  <si>
    <t>Колпачок под изолятор КП-18</t>
  </si>
  <si>
    <t>Колпачок под изолятор КП-22</t>
  </si>
  <si>
    <t>Ушко  У-1-7-16</t>
  </si>
  <si>
    <t>2</t>
  </si>
  <si>
    <t xml:space="preserve"> </t>
  </si>
  <si>
    <t>2320610</t>
  </si>
  <si>
    <t>Эмульсия битумная ЭБК-1</t>
  </si>
  <si>
    <t>108</t>
  </si>
  <si>
    <t>Выключатель нагрузки ВНА-10/630 - 20 зУ3 под ПКТ  левый</t>
  </si>
  <si>
    <t>3</t>
  </si>
  <si>
    <t>Выключатель нагрузки ВНА-10/630 - 20 зУ3 под ПКТ  правый</t>
  </si>
  <si>
    <t>1</t>
  </si>
  <si>
    <t>Разъединитель РЛНД-10/400 с приводом ПР-01</t>
  </si>
  <si>
    <t>ГОСТ 15150 и ГОСТ 15543.2</t>
  </si>
  <si>
    <t>ГОСТ 15150 и ГОСТ 15543.0</t>
  </si>
  <si>
    <t>Драйвер для светодидного светильника 40-55В 3,2А IP 67</t>
  </si>
  <si>
    <t>30</t>
  </si>
  <si>
    <t>Драйвер для светодиодного светильника 24В 4,5-6,6А IP 67</t>
  </si>
  <si>
    <t>10</t>
  </si>
  <si>
    <t>Драйвер для светодиодного светильника 40-55В 2,2А IP 67</t>
  </si>
  <si>
    <t>114</t>
  </si>
  <si>
    <t xml:space="preserve">Блок  ФБС 24-4-6 </t>
  </si>
  <si>
    <t>1580</t>
  </si>
  <si>
    <t>Камера КСО-366-КЭ вводная с ВНА-10/630 (правый) с ПКТ</t>
  </si>
  <si>
    <t>Камера КСО-366-КЭ линейная с ВНА-10/630 (правый) без ПКТ</t>
  </si>
  <si>
    <t>Камера КСО-366-КЭ с вакуумным выключателем ВБ-10-20/630</t>
  </si>
  <si>
    <t>Внутренний блок кондиционера Daikin FHQ100CAVEB</t>
  </si>
  <si>
    <t>Наружний блок кондиционера Daikin RR100B8V3B</t>
  </si>
  <si>
    <t>Пульт управления проводной BRC1D528</t>
  </si>
  <si>
    <t>Труба медная (М) 3/8х15м (9,52), бухта</t>
  </si>
  <si>
    <t>4</t>
  </si>
  <si>
    <t>Труба медная (М) 5/8х15м (15,9), бухта</t>
  </si>
  <si>
    <t>Трубка Energoflex bleck star 10/6 (3/8"), 2м</t>
  </si>
  <si>
    <t>15</t>
  </si>
  <si>
    <t>Трубка Energoflex bleck star 15/6 (5/8"), 2м</t>
  </si>
  <si>
    <t>Грунт ГФ-021 серый</t>
  </si>
  <si>
    <t>Грунт  глубокого проникновения белый</t>
  </si>
  <si>
    <t>260</t>
  </si>
  <si>
    <t>Краска  водоэмульсионая латексная фасадная</t>
  </si>
  <si>
    <t>3966</t>
  </si>
  <si>
    <t>Краска в/э для внутрен. работ Latexmatt  14 кг</t>
  </si>
  <si>
    <t>442</t>
  </si>
  <si>
    <t>1543</t>
  </si>
  <si>
    <t>Эмаль  ПФ-115 светло-серая</t>
  </si>
  <si>
    <t>Эмаль  ПФ-115 хаки</t>
  </si>
  <si>
    <t>Эмаль ПФ-115 белая</t>
  </si>
  <si>
    <t>Эмаль ПФ-115 голубая</t>
  </si>
  <si>
    <t>Эмаль ПФ-115 красная</t>
  </si>
  <si>
    <t>Эмаль ПФ-115 серая</t>
  </si>
  <si>
    <t>2797</t>
  </si>
  <si>
    <t>7</t>
  </si>
  <si>
    <t>261</t>
  </si>
  <si>
    <t>594</t>
  </si>
  <si>
    <t>70</t>
  </si>
  <si>
    <t>140</t>
  </si>
  <si>
    <t>125</t>
  </si>
  <si>
    <t>188</t>
  </si>
  <si>
    <t>132</t>
  </si>
  <si>
    <t>1143</t>
  </si>
  <si>
    <t>2422121</t>
  </si>
  <si>
    <t>Аппарат пускорегулирующий И 125 ДРЛ</t>
  </si>
  <si>
    <t>Аппарат пускорегулирующий И 400 ДНАТ</t>
  </si>
  <si>
    <t>Лампа  галогенная HQI-TS-2000W/D/S</t>
  </si>
  <si>
    <t>Лампа  МГЛ HCI-T 70W/942 G12</t>
  </si>
  <si>
    <t>Лампа  металлогалогеновая Е-27 100Вт</t>
  </si>
  <si>
    <t>Лампа  натриевая Е-27 100W</t>
  </si>
  <si>
    <t>Лампа  натриевая Е-27 70W</t>
  </si>
  <si>
    <t>Лампа  натриевая Е-40 100W</t>
  </si>
  <si>
    <t>Лампа  натриевая Е-40 150W</t>
  </si>
  <si>
    <t>Лампа  натриевая Е-40 250W</t>
  </si>
  <si>
    <t>Лампа  натриевая Е-40 400W</t>
  </si>
  <si>
    <t>Лампа  ртутная Е-27 125W</t>
  </si>
  <si>
    <t>Лампа  ртутная Е-40 250W</t>
  </si>
  <si>
    <t>Лампа  ртутная Е-40 400W</t>
  </si>
  <si>
    <t>Лампа 36</t>
  </si>
  <si>
    <t>Лампа кварцево-галогенная КГ-300W</t>
  </si>
  <si>
    <t>Лампа люминесцентная 40 (ЛБ)  40Вт G13 белая</t>
  </si>
  <si>
    <t>Лампа люминисцентная TLD 36W</t>
  </si>
  <si>
    <t>Лампа металлогалогенная 150 W патрон R7S</t>
  </si>
  <si>
    <t>Лампа металлогалогенная 70W патрон R7S</t>
  </si>
  <si>
    <t>Лампа металлогалогенная Е-27 70W</t>
  </si>
  <si>
    <t>Лампа металлогалогенная Е-40 1000W</t>
  </si>
  <si>
    <t>Лампа металлогалогенная Е-40 150W</t>
  </si>
  <si>
    <t>Лампа металлогалогенная Е-40 250W</t>
  </si>
  <si>
    <t>Лампа металлогалогенная Е-40 400W</t>
  </si>
  <si>
    <t>Лампа металлогалогеновая HQI-TS 250W/WDL</t>
  </si>
  <si>
    <t>Лампа энергосберегающая Е-27 11 Вт</t>
  </si>
  <si>
    <t>Лампа энергосберегающая Е-27 16 Вт</t>
  </si>
  <si>
    <t>Лампа энергосберегающая Е-27 23 Вт</t>
  </si>
  <si>
    <t>Лампа энергосберегающая Е27 25Вт</t>
  </si>
  <si>
    <t>300</t>
  </si>
  <si>
    <t>200</t>
  </si>
  <si>
    <t>60</t>
  </si>
  <si>
    <t>100</t>
  </si>
  <si>
    <t>Катанка 6,5</t>
  </si>
  <si>
    <t>Квадрат 20х20 6м</t>
  </si>
  <si>
    <t>Круг  3пс  Д=10</t>
  </si>
  <si>
    <t>Круг  3пс  Д=12</t>
  </si>
  <si>
    <t>Круг  3пс  Д=16</t>
  </si>
  <si>
    <t>Круг  3пс  Д=18</t>
  </si>
  <si>
    <t>Круг  3пс  Д=20</t>
  </si>
  <si>
    <t>Круг  3пс  Д=22</t>
  </si>
  <si>
    <t>Круг  3пс Д=32</t>
  </si>
  <si>
    <t>Лист  г/к 1,5*1250*2500</t>
  </si>
  <si>
    <t>Лист  г/к 10*1510*6010</t>
  </si>
  <si>
    <t>Лист  г/к 2,0*1250*2500</t>
  </si>
  <si>
    <t>Лист  г/к 3,0*1250*2500</t>
  </si>
  <si>
    <t>Лист  г/к 30,0*2000*6000</t>
  </si>
  <si>
    <t>Лист  г/к 4мм</t>
  </si>
  <si>
    <t>Лист  г/к 5*1500*6000</t>
  </si>
  <si>
    <t>Лист  г/к 6*1510*6050</t>
  </si>
  <si>
    <t>Лист  г/к 8*1500*6000</t>
  </si>
  <si>
    <t>Лист  лист рифленый 3пс/сп 4*1500*6000</t>
  </si>
  <si>
    <t>Лист  плоский из оцинк.стали окрашенный  0,5мм</t>
  </si>
  <si>
    <t>Лист  х/к 08 пс 1,0*1250*2500</t>
  </si>
  <si>
    <t>Лист  х/к 08 пс 1,5*1250*2500</t>
  </si>
  <si>
    <t>Лист  х/к 08 пс 2,0*1250*2500</t>
  </si>
  <si>
    <t>Лист  х/к 4мм</t>
  </si>
  <si>
    <t>Лист оцинкованный 0,5*1250*2500</t>
  </si>
  <si>
    <t>Полоса стальная  г/к, 3пс 40*4</t>
  </si>
  <si>
    <t>Уголок 3пс 25*25*4,0</t>
  </si>
  <si>
    <t>Уголок 3пс 50*50*5,0</t>
  </si>
  <si>
    <t>Уголок 3пс 63*63*5,0</t>
  </si>
  <si>
    <t>Уголок равнополочный  ст3пс/сп 75*75*6,0</t>
  </si>
  <si>
    <t>Швеллер 10П</t>
  </si>
  <si>
    <t>2712254</t>
  </si>
  <si>
    <t>220</t>
  </si>
  <si>
    <t>12</t>
  </si>
  <si>
    <t>Металлочерепица СП Супер Монтеррей</t>
  </si>
  <si>
    <t>67</t>
  </si>
  <si>
    <t>745</t>
  </si>
  <si>
    <t>1361</t>
  </si>
  <si>
    <t>Зажим   ЗСТБ</t>
  </si>
  <si>
    <t>Зажим ЗП-2 (для дужки питающей)</t>
  </si>
  <si>
    <t>Зажим питающий №2</t>
  </si>
  <si>
    <t>Изолятор ИП-1,7П</t>
  </si>
  <si>
    <t>Изолятор планочный И-1,2 П</t>
  </si>
  <si>
    <t>Подвес двойной трамвайный для кривых участков</t>
  </si>
  <si>
    <t>Подвес трамвайный потолочный</t>
  </si>
  <si>
    <t>Подвеска парная троллейбусная с И-1,2П и ЗПВ-2</t>
  </si>
  <si>
    <t>Секционный изолятор СИ-6Д П</t>
  </si>
  <si>
    <t>Секционный изолятор СИТ-Д П</t>
  </si>
  <si>
    <t>Стрелка СТС-5П</t>
  </si>
  <si>
    <t>Стрелка СТУ-5П</t>
  </si>
  <si>
    <t>Узел на гибкой поперечине с И-0.7</t>
  </si>
  <si>
    <t>Узел подв. прод. нес. троса
 к кроншт. Ф 60 с И-0,7</t>
  </si>
  <si>
    <t>Фиксатор обратный ФО 30/76</t>
  </si>
  <si>
    <t>Фиксатор трамвайный П</t>
  </si>
  <si>
    <t>25</t>
  </si>
  <si>
    <t>44</t>
  </si>
  <si>
    <t>Ограничитель мощности:</t>
  </si>
  <si>
    <t>Ограничитель мощности ОМ-310</t>
  </si>
  <si>
    <t>462</t>
  </si>
  <si>
    <t>Ограничители перенапряжений ОПС:</t>
  </si>
  <si>
    <t>Ограничители перенапряжений ОПН:</t>
  </si>
  <si>
    <t>Ограничитель перенапряжений ОПН-10 SDI46 c узлом крипления</t>
  </si>
  <si>
    <t>Ограничитель перенапряжений ОПН-6 SDI46 c узлом крипления</t>
  </si>
  <si>
    <t>Панели  ЩО 70:</t>
  </si>
  <si>
    <t>Панель ЩО-14-КЭ вводная</t>
  </si>
  <si>
    <t>Панель ЩО-14-КЭ линейная с автоматами 250А-3 шт., 400А- 3шт.</t>
  </si>
  <si>
    <t>Панель ЩО-14-КЭ линейная с автоматоми 250А-2 шт., 400А- 2шт.</t>
  </si>
  <si>
    <t>Панель ЩО-14-КЭ секционная</t>
  </si>
  <si>
    <t>6</t>
  </si>
  <si>
    <t>Патроны, предохранители:</t>
  </si>
  <si>
    <t>Патрон ПТ 1.1-10-10-12,5-УЗ</t>
  </si>
  <si>
    <t>Патрон ПТ 1.1-10-20-12,5-УЗ</t>
  </si>
  <si>
    <t>43</t>
  </si>
  <si>
    <t>Патрон ПТ 10-30-31,5</t>
  </si>
  <si>
    <t>Патрон ПТ 10-40-31,5</t>
  </si>
  <si>
    <t>Патрон ПТ 10-50-31,5</t>
  </si>
  <si>
    <t>Патрон ПТ 10-80-31,5</t>
  </si>
  <si>
    <t>Патрон ПТ 6-100-31,5</t>
  </si>
  <si>
    <t>Патрон ПТ 6-40-31,5</t>
  </si>
  <si>
    <t>Патрон ПТ 6-50-31,5</t>
  </si>
  <si>
    <t>Патрон ПТ 6-80-31,5</t>
  </si>
  <si>
    <t>Предохранитель ПК-10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</si>
  <si>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</si>
  <si>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</si>
  <si>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</si>
  <si>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Приборы учета РиМ:</t>
  </si>
  <si>
    <t>Антенна GSM для РиМ 099.22</t>
  </si>
  <si>
    <t>Антенна RF для РиМ 099.02</t>
  </si>
  <si>
    <t>Коммуникатор РИМ 071.02</t>
  </si>
  <si>
    <t>Конвертер USB-PLC РиМ 053.01</t>
  </si>
  <si>
    <t>Крышки клеммных колодок для РиМ489.01(02)</t>
  </si>
  <si>
    <t>Счетчик электрической энергии трехфазный РиМ 489.04</t>
  </si>
  <si>
    <t>Приборы учета СЕ:</t>
  </si>
  <si>
    <t>Счетчик активной и реактивной эл. энергии трехфазные СЕ 303 R31 543 JAVZ (JAZ)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</si>
  <si>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</si>
  <si>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</si>
  <si>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</si>
  <si>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Провод СИП-2 3*50+1*54,6 1кВ</t>
  </si>
  <si>
    <t>Провод СИП-2 3х35+1х50/1кВ</t>
  </si>
  <si>
    <t>500</t>
  </si>
  <si>
    <t>Провод СИП-2 3х70+1х54,6/1кВ</t>
  </si>
  <si>
    <t>Провод СИП-3 1х95/20кВ</t>
  </si>
  <si>
    <t>Провод СИП-4 4х25/1кВ</t>
  </si>
  <si>
    <t>Рубильники РПС, ВР, разъединители РЕ:</t>
  </si>
  <si>
    <t>Рубильник ВР 32-35 В31250 250А (1 направление) 250А</t>
  </si>
  <si>
    <t>Рубильник ВР 32-37 В31250 400А (1 направление) 400А</t>
  </si>
  <si>
    <t>Разъединитель РЕ 19-39 31140-00-УХЛ3 630А</t>
  </si>
  <si>
    <t>Разъединитель РЕ 19-43 31140-00-УХЛ3 1600А</t>
  </si>
  <si>
    <t>Рубильник РПС 2 250А лев</t>
  </si>
  <si>
    <t>Рубильник РПС 2 250А прав</t>
  </si>
  <si>
    <t>Рубильник РПС 4 400А лев</t>
  </si>
  <si>
    <t>Рубильник РПС 4 400А прав</t>
  </si>
  <si>
    <t>Светильник светодиодный 120 Вт</t>
  </si>
  <si>
    <t>Светильник светодиодный 160 Вт</t>
  </si>
  <si>
    <t>Светильники:</t>
  </si>
  <si>
    <t>Светильник ЖКУ 02-70-003 "ПЕГАС"</t>
  </si>
  <si>
    <t>Светильник ЖКУ 16-100-001</t>
  </si>
  <si>
    <t>Светильник ЖКУ 16-150-001</t>
  </si>
  <si>
    <t>Светильник ЖКУ 16-250-001</t>
  </si>
  <si>
    <t>Светильник ЖКУ 16-400-001</t>
  </si>
  <si>
    <t>Светильник ЖКУ 16-70-001</t>
  </si>
  <si>
    <t>Светильник ЖКУ 20-250-001 "Орион"</t>
  </si>
  <si>
    <t>Светильник РТУ-06-125-004 с/с молочн</t>
  </si>
  <si>
    <t>491</t>
  </si>
  <si>
    <t>Стойки СВ-164-12, СНВ-7-13:</t>
  </si>
  <si>
    <t>Трансформаторы силовые:</t>
  </si>
  <si>
    <t>Трансформатор ТМГ 100/10 герметичного исполнения, без маслорасширителя, с гофрированным баком 100кВА</t>
  </si>
  <si>
    <t>Трансформатор ТМГ 100/6 герметичного исполнения, без маслорасширителя, с гофрированным баком 100кВА</t>
  </si>
  <si>
    <t>Трансформатор ТМГ 1000/10 герметичного исполнения, без маслорасширителя, с гофрированным баком 1000к</t>
  </si>
  <si>
    <t>Трансформатор ТМГ 1000/6 герметичного исполнения, без маслорасширителя, с гофрированным баком 1000кВ</t>
  </si>
  <si>
    <t>Трансформатор ТМГ 160/10  герметичного исполнения, без маслорасширителя, с гофрированным баком 160кВ</t>
  </si>
  <si>
    <t>Трансформатор ТМГ 160/6 герметичного исполнения, без маслорасширителя, с гофрированным баком 160кВА/</t>
  </si>
  <si>
    <t>Трансформатор ТМГ 250/10  герметичного исполнения, без маслорасширителя, с гофрированным баком 250кВ</t>
  </si>
  <si>
    <t>Трансформатор ТМГ 250/6  герметичного исполнения, без маслорасширителя, с гофрированным баком 250кВА</t>
  </si>
  <si>
    <t>Трансформатор ТМГ 400/10  герметичного исполнения, без маслорасширителя, с гофрированным баком 400кВ</t>
  </si>
  <si>
    <t>Трансформатор ТМГ 400/6  герметичного исполнения, без маслорасширителя, с гофрированным баком 400кВА</t>
  </si>
  <si>
    <t>Трансформатор ТМГ 63/10 герметичного исполнения, без маслорасширителя, с гофрированным баком 63кВА/1</t>
  </si>
  <si>
    <t>Трансформатор ТМГ 630/10  герметичного исполнения, без маслорасширителя, с гофрированным баком 630кВ</t>
  </si>
  <si>
    <t>Трансформатор ТМГ 630/6  герметичного исполнения, без маслорасширителя, с гофрированным баком 630кВА</t>
  </si>
  <si>
    <t>Трансформатор ТМГСУ 250/10 герметичного исполнения, без маслорасширителя, с симметрирующим устр-вом</t>
  </si>
  <si>
    <t>Кабель ААБл - 3х120/10кВ (многопроволочный)</t>
  </si>
  <si>
    <t>Кабель ААБл - 3х35/10кВ</t>
  </si>
  <si>
    <t>Кабель АВВГ - 4х120/1кВ (многопроволочный)</t>
  </si>
  <si>
    <t>Кабель АВВГ - 4х150/1кВ (многопроволочный)</t>
  </si>
  <si>
    <t>Кабель АВВГ - 4х185/1кВ (многопроволочный)</t>
  </si>
  <si>
    <t>Кабель ВВБШВ 4х150 1 кВ</t>
  </si>
  <si>
    <t>Кабельно-проводниковая продукция АВБбШв, АВВГ, ВВБШВ:</t>
  </si>
  <si>
    <t>Изоляторы опорные, штыревые, опорные и проходные, разрядник:</t>
  </si>
  <si>
    <t>Изолятор ИПТ-10/400 А01</t>
  </si>
  <si>
    <t>Изолятор ИПТ-35/630 А01</t>
  </si>
  <si>
    <t>2691330</t>
  </si>
  <si>
    <t>Изолятор ТФ-20</t>
  </si>
  <si>
    <t>Изолятор ШПУ-35 УХЛ1</t>
  </si>
  <si>
    <t>2619513</t>
  </si>
  <si>
    <t>Разрядник РВО-10У1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</si>
  <si>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</si>
  <si>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</si>
  <si>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</si>
  <si>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</si>
  <si>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КГ-ХЛ 1х35 1кВ</t>
  </si>
  <si>
    <t>Кабель КГ-ХЛ 1х70 1кВ</t>
  </si>
  <si>
    <t>Кабель КГ-ХЛ 1х95 1кВ</t>
  </si>
  <si>
    <t>Кабель КГ-ХЛ 2х1,5 1кВ</t>
  </si>
  <si>
    <t>Кабель КГ-ХЛ 4х10 1кВ</t>
  </si>
  <si>
    <t>Кабель КГ-ХЛ 4х16 1кВ</t>
  </si>
  <si>
    <t>Кабель КГ-ХЛ 4х70 1кВ</t>
  </si>
  <si>
    <t>36</t>
  </si>
  <si>
    <t>Кабель КГ-ХЛ 4х95</t>
  </si>
  <si>
    <t>1100</t>
  </si>
  <si>
    <t>Провод  ПВС 3*1,0</t>
  </si>
  <si>
    <t>Провод  ПВС 3*1,5 1кВ</t>
  </si>
  <si>
    <t>Провод ПВ 1*2,5 1кВ</t>
  </si>
  <si>
    <t>Провод  МГ 25 Р ISO 9001-9002; MS ISO 9001:2000</t>
  </si>
  <si>
    <t>Кабельно-проводниковая продукция (ВВГ-П, КВВГ, КГ-ХЛ, провод МГ, ПВС):</t>
  </si>
  <si>
    <t>Трубы стальные бесшовные:</t>
  </si>
  <si>
    <t>27.22</t>
  </si>
  <si>
    <t>2715270</t>
  </si>
  <si>
    <t>Труба  стальная бесшовная горячедеформированная d 159*6</t>
  </si>
  <si>
    <t>2715440</t>
  </si>
  <si>
    <t>Труба горячедеформированная D 219</t>
  </si>
  <si>
    <t>Труба горячедеформированная D 273</t>
  </si>
  <si>
    <t>2521371</t>
  </si>
  <si>
    <t>657</t>
  </si>
  <si>
    <t>Бандажная лента СОТ 37</t>
  </si>
  <si>
    <t>3110000</t>
  </si>
  <si>
    <t>Гильза MJPT 16</t>
  </si>
  <si>
    <t>170</t>
  </si>
  <si>
    <t>Гильза MJPT 50</t>
  </si>
  <si>
    <t>Гильза MJPT 70</t>
  </si>
  <si>
    <t>46</t>
  </si>
  <si>
    <t>Гильза для фаз MJРВ 16</t>
  </si>
  <si>
    <t>24</t>
  </si>
  <si>
    <t>Зажим   поддерживающий SO 69.95</t>
  </si>
  <si>
    <t>934</t>
  </si>
  <si>
    <t>346</t>
  </si>
  <si>
    <t>Зажим анкерный  PA 95-2000</t>
  </si>
  <si>
    <t>Зажим анкерный  SO 105</t>
  </si>
  <si>
    <t>102</t>
  </si>
  <si>
    <t>Зажим анкерный  SO 146</t>
  </si>
  <si>
    <t>Зажим натяжной автоматич соединит CIL8</t>
  </si>
  <si>
    <t>Зажим ответвительный   P 1X-95</t>
  </si>
  <si>
    <t>Зажим ответвительный   P 2X-95</t>
  </si>
  <si>
    <t>Зажим ответвительный   SL 25.2</t>
  </si>
  <si>
    <t>226</t>
  </si>
  <si>
    <t>Зажим ответвительный   SL 36</t>
  </si>
  <si>
    <t>770</t>
  </si>
  <si>
    <t>1595</t>
  </si>
  <si>
    <t>1000</t>
  </si>
  <si>
    <t>Зажим ответвительный прокалывающий  SLIW 15.1</t>
  </si>
  <si>
    <t>Зажим поддерживающий PAS 216/435</t>
  </si>
  <si>
    <t>Зажим поддерживающий PS 1500</t>
  </si>
  <si>
    <t>297</t>
  </si>
  <si>
    <t>Зажим поддерживающий с кронштейном ES 1500</t>
  </si>
  <si>
    <t>Зажим поддерживающий с кронштейном ES 95-2000</t>
  </si>
  <si>
    <t>Зажим соединительный      MJPTN-50</t>
  </si>
  <si>
    <t>Зажим соединительный      MJPTN-70</t>
  </si>
  <si>
    <t>27, 31</t>
  </si>
  <si>
    <t>2714800, 3120349</t>
  </si>
  <si>
    <t>Зажим соединительный СОАС-50-3</t>
  </si>
  <si>
    <t>Зажим соединительный СОАС-70-3</t>
  </si>
  <si>
    <t>Кожух защитный SP 16</t>
  </si>
  <si>
    <t>Комплект ST208 для переносного заземления (Зажим SLIP 22.1, Присп-е д/врем.заземл. ST208,1 по 4шт.)</t>
  </si>
  <si>
    <t>728</t>
  </si>
  <si>
    <t>Комплект SЕ20.3 для переносного заземления (Зажим SЕ 20.3, рог дугозащитный по 1шт..)</t>
  </si>
  <si>
    <t>Кронштейн анкерный СА-1500</t>
  </si>
  <si>
    <t>118</t>
  </si>
  <si>
    <t>Подвеска натяжная изолирующая SH-193</t>
  </si>
  <si>
    <t>56</t>
  </si>
  <si>
    <t>Разрядник SDI 46.510</t>
  </si>
  <si>
    <t>Ремешок кабельный  CSL 350</t>
  </si>
  <si>
    <t>1864</t>
  </si>
  <si>
    <t>Скрепа бандажная СОТ 36</t>
  </si>
  <si>
    <t>Фасадное крепление для СИП</t>
  </si>
  <si>
    <t>Крюк КВ-22</t>
  </si>
  <si>
    <t>Вязка спиральная СО 35</t>
  </si>
  <si>
    <t>Вязка спиральная СО 50</t>
  </si>
  <si>
    <t>Вязка спиральная СО 95</t>
  </si>
  <si>
    <t>Зажим ответвительный прокалывающий  P4Х150</t>
  </si>
  <si>
    <t>Зажим ответвительный прокалывающий  Р3Х95</t>
  </si>
  <si>
    <t>Скрепа для ленты С 20</t>
  </si>
  <si>
    <t>1644</t>
  </si>
  <si>
    <t>702</t>
  </si>
  <si>
    <t>4685</t>
  </si>
  <si>
    <t>4185</t>
  </si>
  <si>
    <t>7920</t>
  </si>
  <si>
    <t>248</t>
  </si>
  <si>
    <t>1965</t>
  </si>
  <si>
    <t>Бентонит Маx Bore в мешках</t>
  </si>
  <si>
    <t>Смазка графитная (9,08кг)</t>
  </si>
  <si>
    <t>Провод  СИП-2  3*35+1*54.6 1кВ</t>
  </si>
  <si>
    <t>Провод  СИП-3 1*35 20кВ</t>
  </si>
  <si>
    <t>Провод  СИП-3 1*50 10кВ</t>
  </si>
  <si>
    <t>Провод СИП-2  3*95+1*95  1кВ</t>
  </si>
  <si>
    <t>Планка конька плоского      150*150*2000</t>
  </si>
  <si>
    <t>Планка начальная сайдинга        10*20*3000</t>
  </si>
  <si>
    <t>Планка стык.  60*3000</t>
  </si>
  <si>
    <t>Планка угла внутреннего  50*50 *3000</t>
  </si>
  <si>
    <t>Планка угла наружного  115*115*3000</t>
  </si>
  <si>
    <t>Планка угла наружного  50*50 *3000</t>
  </si>
  <si>
    <t>Планка угла наружного  75*75*3000</t>
  </si>
  <si>
    <t>24.30</t>
  </si>
  <si>
    <t>2422160</t>
  </si>
  <si>
    <t>2422191</t>
  </si>
  <si>
    <t>2422122</t>
  </si>
  <si>
    <t>2422126</t>
  </si>
  <si>
    <t>14608</t>
  </si>
  <si>
    <t>8767</t>
  </si>
  <si>
    <t>17498</t>
  </si>
  <si>
    <t>605</t>
  </si>
  <si>
    <t>7986</t>
  </si>
  <si>
    <t>2521373</t>
  </si>
  <si>
    <t>Зажим анкерный      SO 250.01</t>
  </si>
  <si>
    <t>Зажим анкерный      SО 158.1</t>
  </si>
  <si>
    <t>Кабель АВБбШв 4х25/1кВ</t>
  </si>
  <si>
    <t>Шуруп кровельный со сверлом и шайбой  4,8*35</t>
  </si>
  <si>
    <t>432</t>
  </si>
  <si>
    <t>Конвертер RS485-PLC PM015.01</t>
  </si>
  <si>
    <t>Пульт дистанцион. РиМ 040.03</t>
  </si>
  <si>
    <t>Поставка специнструмента</t>
  </si>
  <si>
    <t>Круг 3пс Д=27</t>
  </si>
  <si>
    <t>Круг 3пс Д=30</t>
  </si>
  <si>
    <t>Круг 3пс Д=36</t>
  </si>
  <si>
    <t>Круг 3пс Д=40</t>
  </si>
  <si>
    <t>Трактор МТЗ 1221,2 с навесным оборудованием "Мульчер"</t>
  </si>
  <si>
    <t>Станок для воздушно-плазменной резки металла с ЧПУ KNUTH Plasma-Jet DST 1530 HSD 130</t>
  </si>
  <si>
    <t>Покупка Автогидроподъемника 22 м</t>
  </si>
  <si>
    <t>26.23</t>
  </si>
  <si>
    <t>2691340</t>
  </si>
  <si>
    <t>2691350</t>
  </si>
  <si>
    <t>33.01</t>
  </si>
  <si>
    <t>3020400</t>
  </si>
  <si>
    <t>3150000</t>
  </si>
  <si>
    <t>2422130</t>
  </si>
  <si>
    <t>34.30</t>
  </si>
  <si>
    <t>3131103</t>
  </si>
  <si>
    <t>Прибор энергетика многофункционального портативного:</t>
  </si>
  <si>
    <t>Прибор энергетика многофункционального портативного СЕ602М-100К</t>
  </si>
  <si>
    <t>Прибор энергетика многофункционального портативного СЕ602М-100К-3000Р</t>
  </si>
  <si>
    <t>Батарейки, аккумуляторы</t>
  </si>
  <si>
    <t>Спецобувь: сапоги резиновые</t>
  </si>
  <si>
    <t>Спецобувь: ботинки и полуботинки</t>
  </si>
  <si>
    <t>Спецобувь: сапоги кирзовые</t>
  </si>
  <si>
    <t>Костюм и куртка утепленные</t>
  </si>
  <si>
    <t xml:space="preserve">Бытовая химия </t>
  </si>
  <si>
    <t>31.40</t>
  </si>
  <si>
    <t>3140000</t>
  </si>
  <si>
    <t>52.42.31</t>
  </si>
  <si>
    <t>2109365, 2424810, 2424831, 2424832, 2424851, 2424961, 2424872</t>
  </si>
  <si>
    <t>1413172</t>
  </si>
  <si>
    <t>65.12</t>
  </si>
  <si>
    <t>6512000</t>
  </si>
  <si>
    <t>февраль 2015</t>
  </si>
  <si>
    <t xml:space="preserve">Cтроительно-монтажные, пусконаладочные и ремонтные работы на электрических сетях ООО «Горсети» в г. Томске и Томском районе </t>
  </si>
  <si>
    <t>9434000</t>
  </si>
  <si>
    <t xml:space="preserve">265 000,00 </t>
  </si>
  <si>
    <t>январь 2015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</si>
  <si>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</si>
  <si>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50.2</t>
  </si>
  <si>
    <t>январьь 2015</t>
  </si>
  <si>
    <t>Светильник ЖКУ 66-100-002 с/с (Антиблик)</t>
  </si>
  <si>
    <t>Светильники уличного освещения «Фаворит»:</t>
  </si>
  <si>
    <t>Изолятор подвесной ПС-70Е</t>
  </si>
  <si>
    <t>Изолятор опорный стержневой ИОС-10-2000 М УХЛ1</t>
  </si>
  <si>
    <t>Изолятор опорный стержневой ИОС-35-500-01</t>
  </si>
  <si>
    <t>Изолятор ИПУ-10/630-7,5 УХЛ1</t>
  </si>
  <si>
    <t>Изолятор опорный А-632</t>
  </si>
  <si>
    <t>Изолятор опорный СА-3 М8 армированный</t>
  </si>
  <si>
    <t>36.6
52.47.3</t>
  </si>
  <si>
    <t>3699000
3699000
2109000
3611000
3000000</t>
  </si>
  <si>
    <t>Товары для офиса</t>
  </si>
  <si>
    <t>Услуги по ремонту компьютерной и оргтехники, заправке и восстановлению картриджей</t>
  </si>
  <si>
    <t>3150257
3150100</t>
  </si>
  <si>
    <t>26.23
26.82
31.20</t>
  </si>
  <si>
    <t>2691340
2691330
2619511
3120122
2619513</t>
  </si>
  <si>
    <t>27.1
27.16
27.17</t>
  </si>
  <si>
    <t>2712351
2712140
2712142
2712254</t>
  </si>
  <si>
    <t>2695134
2695000</t>
  </si>
  <si>
    <t>2715270
2715440</t>
  </si>
  <si>
    <t>2521373
2521371</t>
  </si>
  <si>
    <t>3131131
3130000
3131153
3131103</t>
  </si>
  <si>
    <t>1413150
1413172</t>
  </si>
  <si>
    <t xml:space="preserve">26.6
</t>
  </si>
  <si>
    <t>26.6
23.2</t>
  </si>
  <si>
    <t>2695201
2320610</t>
  </si>
  <si>
    <t>33.20.4
33.01</t>
  </si>
  <si>
    <t>3312490
3020400
3312482
3312483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</si>
  <si>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</si>
  <si>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</si>
  <si>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6420030</t>
  </si>
  <si>
    <t>Услуги мобильной связи</t>
  </si>
  <si>
    <t>Услуги связи (интернет)</t>
  </si>
  <si>
    <t>6420090</t>
  </si>
  <si>
    <t>Финансовая услуга- получение банковских гаранатий в кредитных учреждениях</t>
  </si>
  <si>
    <t>Планка конька плоского 150*150*2000</t>
  </si>
  <si>
    <t>Планка начальная сайдинга 10*20*3000</t>
  </si>
  <si>
    <t>Планка стыковая 60*3000</t>
  </si>
  <si>
    <t>Планка угла внутреннего 50*50*3000</t>
  </si>
  <si>
    <t>Планка угла наружного 50*50*3000</t>
  </si>
  <si>
    <t>Планка угла наружного 75*75*3000</t>
  </si>
  <si>
    <t>Планка угла наружного 115*115*2000</t>
  </si>
  <si>
    <t>Лист плоский т. 0,5мм оцинкованный окрашенный</t>
  </si>
  <si>
    <t>Профилированный лист НС-35х1000-В (ОЦ-01-БЦ-0,7) толщ. 0,7мм длиной 6м</t>
  </si>
  <si>
    <t>Профилированный лист С-8х1150-А (ПЭ-01-1014-0,5) толщ. 0,5мм длиной 6м</t>
  </si>
  <si>
    <t>Профилированный лист С-8х1150-А (ПЭ-01-3011-0,5) толщ. 0,5мм длиной 6м</t>
  </si>
  <si>
    <t xml:space="preserve">Металлочерепица (ПЭ-01-3011-0,5) МП Супермонтеррей длиной 3,65м </t>
  </si>
  <si>
    <t>шт.</t>
  </si>
  <si>
    <t>Строительно-хозяйственные товары</t>
  </si>
  <si>
    <t xml:space="preserve">ПВС 3*1,0 </t>
  </si>
  <si>
    <t xml:space="preserve">ПВС 3*1,5 </t>
  </si>
  <si>
    <t xml:space="preserve">ПУВ 1*2,5 </t>
  </si>
  <si>
    <t xml:space="preserve">ВВГ-П 3*2,5-660в </t>
  </si>
  <si>
    <t xml:space="preserve">ВВГ-П 3*4-660в  </t>
  </si>
  <si>
    <t xml:space="preserve">ВВГ-П 3*1,5-660в </t>
  </si>
  <si>
    <t xml:space="preserve">КГ-ХЛ 4*10-380в </t>
  </si>
  <si>
    <t xml:space="preserve">КГ-ХЛ 4*16-380в </t>
  </si>
  <si>
    <t>КГ-ХЛ 1*95-380в</t>
  </si>
  <si>
    <t>КГ-ХЛ 2*1,5-380в</t>
  </si>
  <si>
    <t>КГ-ХЛ 1*70-380в</t>
  </si>
  <si>
    <t>КГ-ХЛ 1*35-380в</t>
  </si>
  <si>
    <t>7 470,0</t>
  </si>
  <si>
    <t>2 907,00</t>
  </si>
  <si>
    <t>Круг 10 Ст20/Ст3</t>
  </si>
  <si>
    <t>Круг 12 Ст20/Ст3</t>
  </si>
  <si>
    <t>Круг 16 Ст20/Ст3</t>
  </si>
  <si>
    <t>Круг 18 Ст20/Ст3</t>
  </si>
  <si>
    <t>Круг 22 Ст20/Ст3</t>
  </si>
  <si>
    <t>Круг 32 Ст20/Ст3</t>
  </si>
  <si>
    <t>Катанка (бухты) 6,5 Ст3ПС/СП-5</t>
  </si>
  <si>
    <t>Лист г/к 4,0*1500*6000 Ст3 2ПС/СП</t>
  </si>
  <si>
    <t>Лист г/к 5,0*1500*6000 Ст3 2ПС/СП</t>
  </si>
  <si>
    <t>Лист г/к 6,0*1500*6000/6,0*730*2010 Ст3 2ПС/СП</t>
  </si>
  <si>
    <t>Лист г/к 8,0*1500*6000/8,0*1500*370 Ст3 2ПС/СП</t>
  </si>
  <si>
    <t>Лист г/к 10,0*1500*6000/8,0*1510*6010 Ст3 2ПС/СП</t>
  </si>
  <si>
    <t>Лист г/к 30,0*2000*6000/30,0*1500*430 Ст3 2ПС/СП</t>
  </si>
  <si>
    <t>Уголок р/п 50*50*5,0 Ст3СП</t>
  </si>
  <si>
    <t>Уголок р/п 63*63*5,0 Ст3СП</t>
  </si>
  <si>
    <t>Уголок р/п 75*75*6,0 Ст3СП</t>
  </si>
  <si>
    <t>Труба квадратная 20*20*2 Ст3ПС/СП</t>
  </si>
  <si>
    <t>Лист х/к 1,0*1250*2500 Ст08ПС-6\ Ст08КС-6</t>
  </si>
  <si>
    <t>Лист х/к 2,0*1250*2500 Ст08ПС-6\Ст08КС-6</t>
  </si>
  <si>
    <t>Лист х/к 3,0*1250*2500 Ст08ПС-6\Ст08КС-6</t>
  </si>
  <si>
    <t>Лист оцинкованный 0,5*1250*2500 Ст3СП</t>
  </si>
  <si>
    <t>Полоса, лента стальная 4,0*40*6000 Ст3СП</t>
  </si>
  <si>
    <t>Швеллер 14П Ст3ПС/СП</t>
  </si>
  <si>
    <t>Швеллер 10П Ст3ПС/СП</t>
  </si>
  <si>
    <t>АВБбШв 4х240/1</t>
  </si>
  <si>
    <t>АВБбШв 4х185/1</t>
  </si>
  <si>
    <t>АВБбШв 4х150/1</t>
  </si>
  <si>
    <t>АВБбШв 4х120/1</t>
  </si>
  <si>
    <t>АВБбШв 4х95/1</t>
  </si>
  <si>
    <t>АВБбШв 4х70/1</t>
  </si>
  <si>
    <t>АВБбШв 4х50/1</t>
  </si>
  <si>
    <t>АВБбШв 4х35/1</t>
  </si>
  <si>
    <t>АВБбШв 4х16/1</t>
  </si>
  <si>
    <t>АВБбШв 4х25/1</t>
  </si>
  <si>
    <t>ВВГ 4х150/1</t>
  </si>
  <si>
    <t>АВВГ 4*185/1</t>
  </si>
  <si>
    <t>АВВГ 4*150/1</t>
  </si>
  <si>
    <t>АВВГ 4*120/1</t>
  </si>
  <si>
    <t>АВВГ 4*95/1</t>
  </si>
  <si>
    <t>АВВГ 4*70/1</t>
  </si>
  <si>
    <t>кв</t>
  </si>
  <si>
    <t>АВБбШв 4х240/1кв</t>
  </si>
  <si>
    <t>АВБбШв 4х185/1кв</t>
  </si>
  <si>
    <t>АВБбШв 4х150/1кв</t>
  </si>
  <si>
    <t>АВБбШв 4х120/1кв</t>
  </si>
  <si>
    <t>АВБбШв 4х95/1кв</t>
  </si>
  <si>
    <t>АВБбШв 4х70/1кв</t>
  </si>
  <si>
    <t>АВБбШв 4х50/1кв</t>
  </si>
  <si>
    <t>АВБбШв 4х35/1кв</t>
  </si>
  <si>
    <t>АВБбШв 4х16/1кв</t>
  </si>
  <si>
    <t>АВБбШв 4х25/1кв</t>
  </si>
  <si>
    <t>ВВГ 4х150/1кв</t>
  </si>
  <si>
    <t>АВВГ 4*185/1кв</t>
  </si>
  <si>
    <t>АВВГ 4*150/1кв</t>
  </si>
  <si>
    <t>АВВГ 4*120/1кв</t>
  </si>
  <si>
    <t>АВВГ 4*95/1кв</t>
  </si>
  <si>
    <t>АВВГ 4*70/1кв</t>
  </si>
  <si>
    <t>Кабель</t>
  </si>
  <si>
    <t>Кабель АВБбШв 4х240/1кв</t>
  </si>
  <si>
    <t>Кабель АВБбШв 4х185/1кв</t>
  </si>
  <si>
    <t>Кабель АВБбШв 4х150/1кв</t>
  </si>
  <si>
    <t>Кабель АВБбШв 4х120/1кв</t>
  </si>
  <si>
    <t>Кабель АВБбШв 4х95/1кв</t>
  </si>
  <si>
    <t>Кабель АВБбШв 4х70/1кв</t>
  </si>
  <si>
    <t>Кабель АВБбШв 4х50/1кв</t>
  </si>
  <si>
    <t>Кабель АВБбШв 4х35/1кв</t>
  </si>
  <si>
    <t>Кабель АВБбШв 4х16/1кв</t>
  </si>
  <si>
    <t>Кабель АВБбШв 4х25/1кв</t>
  </si>
  <si>
    <t>Кабель ВВГ 4х150/1кв</t>
  </si>
  <si>
    <t>Кабель АВВГ 4*185/1кв</t>
  </si>
  <si>
    <t>Кабель АВВГ 4*150/1кв</t>
  </si>
  <si>
    <t>Кабель АВВГ 4*120/1кв</t>
  </si>
  <si>
    <t>Кабель АВВГ 4*95/1кв</t>
  </si>
  <si>
    <t>Кабель АВВГ 4*70/1кв</t>
  </si>
  <si>
    <t>Кабель АВВГ 4х185/1кв</t>
  </si>
  <si>
    <t>Кабель АВВГ 4х150/1кв</t>
  </si>
  <si>
    <t>Кабель АВВГ 4х120/1кв</t>
  </si>
  <si>
    <t>Кабель АВВГ 4х95/1кв</t>
  </si>
  <si>
    <t>Кабель АВВГ 4х70/1кв</t>
  </si>
  <si>
    <t>Конвертор RS485-PLC РМ015.01</t>
  </si>
  <si>
    <t>Счетчик электрической энергии однофазный статический РиМ 109.01 (с двумя прокалывающими зажимами)</t>
  </si>
  <si>
    <t>Дисплей дистанционный РиМ 040.03</t>
  </si>
  <si>
    <t>Коммуникатор РиМ 071.02</t>
  </si>
  <si>
    <t>Маршрутизатор каналов связи РиМ 099.02 (без монтажного устройста)</t>
  </si>
  <si>
    <t>Счетчик электрической энергии однофазный статический РиМ 181.03</t>
  </si>
  <si>
    <t>Счетчик электрической энергии однофазный статический РиМ 189.02 ВК3</t>
  </si>
  <si>
    <t>Счетчик электрической энергии трёхфазный статический РиМ 489.02 ВК3</t>
  </si>
  <si>
    <t>Счетчик электрической энергии трехфазный статический РиМ 489.04</t>
  </si>
  <si>
    <t>Счетчик электрической энергии трехфазный статический СТЭБ-04Н-100-3С</t>
  </si>
  <si>
    <t>Счетчик электрической энергии трехфазный статический СТЭБ-04Н-7,5-3С</t>
  </si>
  <si>
    <t>Конвертор USB-PLC РиМ 053.01</t>
  </si>
  <si>
    <t>Антенна RF для РиМ 099.02.</t>
  </si>
  <si>
    <t>Антенна GSM для РиМ 099.02.</t>
  </si>
  <si>
    <t>Антенна GSM для РиМ 099.02</t>
  </si>
  <si>
    <t>Зажим плашечный ПС-2-1</t>
  </si>
  <si>
    <t>Колпачек под изолятор КП-18</t>
  </si>
  <si>
    <t>Колпачек под изолятор КП-22</t>
  </si>
  <si>
    <t>Скоба СК-7-1А</t>
  </si>
  <si>
    <t>Ушко У-1-7-16</t>
  </si>
  <si>
    <t>Светильник консольный</t>
  </si>
  <si>
    <t>Светильник консольный «Пегас»</t>
  </si>
  <si>
    <t>ЖКУ 02-70-003</t>
  </si>
  <si>
    <t>Светильник консольный «Орион»</t>
  </si>
  <si>
    <t>ЖКУ 20-250-001</t>
  </si>
  <si>
    <t>Светильник торшерный «Шар»</t>
  </si>
  <si>
    <t>НТУ 01-150-401</t>
  </si>
  <si>
    <t>НТУ 01-150-501</t>
  </si>
  <si>
    <t>ЖКУ 16-150-001«Лидер»</t>
  </si>
  <si>
    <t>ЖКУ 16-70-001«Лидер»</t>
  </si>
  <si>
    <t>ЖКУ 16-100-001«Лидер»</t>
  </si>
  <si>
    <t>ЖКУ 16-250-001«Лидер»</t>
  </si>
  <si>
    <t>Светильник консольный ЖКУ 16-70-001«Лидер»</t>
  </si>
  <si>
    <t>Светильник консольный ЖКУ 16-150-001«Лидер»</t>
  </si>
  <si>
    <t>Светильник консольный ЖКУ 16-100-001«Лидер»</t>
  </si>
  <si>
    <t>Светильник консольный ЖКУ 16-250-001«Лидер»</t>
  </si>
  <si>
    <t>Светильник консольный «Пегас» ЖКУ 02-70-003</t>
  </si>
  <si>
    <t>Светильник консольный «Орион» ЖКУ 20-250-001</t>
  </si>
  <si>
    <t>Светильник торшерный «Шар» НТУ 01-150-401</t>
  </si>
  <si>
    <t>Светильник торшерный «Шар» НТУ 01-150-501</t>
  </si>
  <si>
    <t>40 052, 175</t>
  </si>
  <si>
    <t>Поставка специнструмента и комплектующих</t>
  </si>
  <si>
    <t>январь, февраль 2015</t>
  </si>
  <si>
    <t xml:space="preserve">23 860,00 </t>
  </si>
  <si>
    <t>Зажим</t>
  </si>
  <si>
    <t>Держатель кривой КД 25/45 П</t>
  </si>
  <si>
    <t>Зажим ЗСТБ</t>
  </si>
  <si>
    <t>Зажим Питающий № 2</t>
  </si>
  <si>
    <t>Подвес троллейбусный скользящий с И-0,7П и ЗПВ-2</t>
  </si>
  <si>
    <t>Подвес Трамвайный универсальный</t>
  </si>
  <si>
    <t>Узел Узел подвешивания к кронштейну с И-0,7П d76</t>
  </si>
  <si>
    <t>Узел Узел подвешивания к кронштейну с И-0,7П d60</t>
  </si>
  <si>
    <t>Узел Узел подвешивания на гибкой поперечине</t>
  </si>
  <si>
    <t>март 2015</t>
  </si>
  <si>
    <t>Разработка проектно-сметной документации для строительно-монтажных и ремонтных работ на сетях ООО «Горсети» в г. Томске и Томском районе</t>
  </si>
  <si>
    <t>74.20</t>
  </si>
  <si>
    <t>7420000</t>
  </si>
  <si>
    <t>Светильник светодиодный L-street 72/13986/120/220AC/Ш3/OS/SKII-03/5,0К</t>
  </si>
  <si>
    <t>Светильник светодиодный L-street 96/18648/160/220AC/Ш3/OS/SKII-04/5,0К</t>
  </si>
  <si>
    <t>Трансформатор ТМГ 100/10 герметичного исполнения, без маслорасширителя, с гофрированным баком</t>
  </si>
  <si>
    <t xml:space="preserve">Трансформатор ТМГ 100/6 герметичного исполнения, без маслорасширителя, с гофрированным баком </t>
  </si>
  <si>
    <t>Трансформатор ТМГ 1000/10 герметичного исполнения, без маслорасширителя, с гофрированным баком</t>
  </si>
  <si>
    <t>Трансформатор ТМГ 1000/6 герметичного исполнения, без маслорасширителя, с гофрированным баком</t>
  </si>
  <si>
    <t xml:space="preserve">Трансформатор ТМГ 160/10 герметичного исполнения, без маслорасширителя, с гофрированным баком </t>
  </si>
  <si>
    <t xml:space="preserve">Трансформатор ТМГ 160/6 герметичного исполнения, без маслорасширителя, с гофрированным баком </t>
  </si>
  <si>
    <t>Трансформатор ТМГ 250/10 герметичного исполнения, без маслорасширителя, с гофрированным баком</t>
  </si>
  <si>
    <t xml:space="preserve">Трансформатор ТМГ 250/6 герметичного исполнения, без маслорасширителя, с гофрированным баком </t>
  </si>
  <si>
    <t xml:space="preserve">Трансформатор ТМГ 400/10 герметичного исполнения, без маслорасширителя, с гофрированным баком </t>
  </si>
  <si>
    <t xml:space="preserve">Трансформатор ТМГ 400/6  герметичного исполнения, без маслорасширителя, с гофрированным баком </t>
  </si>
  <si>
    <t xml:space="preserve">Трансформатор ТМГ 630/10 герметичного исполнения, без маслорасширителя, с гофрированным баком </t>
  </si>
  <si>
    <t>Трансформатор ТМГ 630/6 герметичного исполнения, без маслорасширителя, с гофрированным баком</t>
  </si>
  <si>
    <t>Укладочный материал для прокладки кабеля</t>
  </si>
  <si>
    <t>25.11</t>
  </si>
  <si>
    <t>2511100</t>
  </si>
  <si>
    <t>Зажим анкерный</t>
  </si>
  <si>
    <t>Зажим поддерживающий</t>
  </si>
  <si>
    <t>Зажим ответвительный прокалывающий ЕР95-13</t>
  </si>
  <si>
    <t>Зажим ответвительный прокалывающий Р2R-95</t>
  </si>
  <si>
    <t>Зажим ответвительный прокалывающий P4X-150D</t>
  </si>
  <si>
    <t>Зажим анкерный PA 95-2000</t>
  </si>
  <si>
    <t>Зажим анкерный HELL-5505</t>
  </si>
  <si>
    <t>Зажим поддерживающий в сборе с кронштейном ЕS 1500 25-95</t>
  </si>
  <si>
    <t>Зажим поддерживающий PS 1500 25-95</t>
  </si>
  <si>
    <t>Соединительные прессуемые зажимы MJPВ 16</t>
  </si>
  <si>
    <t>Соединительные прессуемые зажимы  MJPT 50Alus</t>
  </si>
  <si>
    <t>Соединительные прессуемые зажимы  MJPT 70</t>
  </si>
  <si>
    <t>Соединительные прессуемые зажимы  MJPT 70N</t>
  </si>
  <si>
    <t>Кабельный ремешок CSB</t>
  </si>
  <si>
    <t>Грунтовка ГФ-021 серая в ведрах емкостью 20 кг OLECOLOR</t>
  </si>
  <si>
    <t>Растворитель 646 10л (Спектр)</t>
  </si>
  <si>
    <t>Эмаль ПФ-266 цвет - золотисто-коричневый в ведрах емк. 23 кг</t>
  </si>
  <si>
    <t>Эмаль для бетонных полов  - в ведрах емкостью 6-20 кг</t>
  </si>
  <si>
    <t>Краска водоэмульсионная латексная фасадная  («Лакра» либо Butterfly) – в ведрах емкостью 14-20 кг</t>
  </si>
  <si>
    <t>Эмаль МЛ-12 светло-серая в ведрах емкостью 48 кг</t>
  </si>
  <si>
    <t>Эмаль ПФ-115 Цвет – хаки  в банках емкостью  2-3 кг</t>
  </si>
  <si>
    <t>Эмаль ПФ-115 Цвет - св. серая  в ведрах емкостью 13-27 кг</t>
  </si>
  <si>
    <t>Эмаль ПФ-115 Цвет - белая  в банках емкостью 2-3 кг</t>
  </si>
  <si>
    <t>Эмаль ПФ-115 Цвет -  вишневая  в банках емкостью 2 кг</t>
  </si>
  <si>
    <t>Эмаль ПФ-115 Цвет - серая  в ведрах емкостью 13-27 кг</t>
  </si>
  <si>
    <t>Эмаль ПФ-115 Цвет – голубая  в банках  емкостью 2-3 кг</t>
  </si>
  <si>
    <t>Эмаль ПФ-115 Цвет – желтая в банках емкостью 2-3 кг</t>
  </si>
  <si>
    <t>Эмаль ПФ-115 Цвет – зеленая в банках емкостью 2-3 кг</t>
  </si>
  <si>
    <t>Эмаль ПФ-115 Цвет – красная в банках емкостью 2-3 кг</t>
  </si>
  <si>
    <t>Эмаль ПФ-115 Цвет – черная в банках емкостью 2-3 кг</t>
  </si>
  <si>
    <t>СИП-2 3х35+1х50 - 1 кВ</t>
  </si>
  <si>
    <t>СИП-2 3х50+1х54,6 - 1 кВ</t>
  </si>
  <si>
    <t>СИП-2 3х70+1х54,6 - 1 кВ</t>
  </si>
  <si>
    <t>СИП-2 3х95+1х95 - 1 кВ</t>
  </si>
  <si>
    <t>СИП-3 1х35 - 20 кВ</t>
  </si>
  <si>
    <t>СИП-3 1х50 - 10 кВ</t>
  </si>
  <si>
    <t>СИП-3 1х70 - 20 кВ</t>
  </si>
  <si>
    <t>СИП-3 1х95 - 20 кВ</t>
  </si>
  <si>
    <t>СИП-3 1х120 - 20 кВ</t>
  </si>
  <si>
    <t>СИП-4 2х16 - 1 кВ</t>
  </si>
  <si>
    <t>СИП-4 4х16 - 1 кВ</t>
  </si>
  <si>
    <t>74.2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</si>
  <si>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</si>
  <si>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Лампа галогенная Osram PowerStar HQI-TS 2000W/D/S 2000W</t>
  </si>
  <si>
    <t>Лампа металлогалогенная Osram PowerBALL HCI-T 70W/942 NDL PB G12 70W</t>
  </si>
  <si>
    <t>Лампа металлогалогеновая Osram PowerStar HQI-E 100/WDL-829 Е27 Е-27 100Вт</t>
  </si>
  <si>
    <t>Лампа металлогалогеновая Osram PowerStar HQI-TS 250W/WDL Fc2 250W</t>
  </si>
  <si>
    <t>Лампа металлогалогенная Philips 70W патрон R7S</t>
  </si>
  <si>
    <t>Лампа металлогалогенная Philips 150W патрон R7S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</si>
  <si>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</si>
  <si>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</si>
  <si>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</si>
  <si>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</si>
  <si>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</si>
  <si>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Е-27 100Вт</t>
  </si>
  <si>
    <t>Лампа натриевая Philips Е-27 70Вт</t>
  </si>
  <si>
    <t>Лампа натриевая Philips  Е-40 100Вт</t>
  </si>
  <si>
    <t>Лампа натриевая Philips Е-40 150Вт</t>
  </si>
  <si>
    <t>Лампа натриевая Philips Е-40 250Вт</t>
  </si>
  <si>
    <t>Лампа натриевая Philips Е-40 400Вт</t>
  </si>
  <si>
    <t>Лампа местного освещения 36В-Е27 40Вт</t>
  </si>
  <si>
    <t>Лампа кварцево-галогенная КГ-300W 300W</t>
  </si>
  <si>
    <t>Лампа ртутная Philips Е-27 125W</t>
  </si>
  <si>
    <t>Лампа ртутная Philips Е-40 250W</t>
  </si>
  <si>
    <t>Лампа ртутная Philips Е-40 400W</t>
  </si>
  <si>
    <t>Лампа люминесцентная TLD Philips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</si>
  <si>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</si>
  <si>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</si>
  <si>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</si>
  <si>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</si>
  <si>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</si>
  <si>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</si>
  <si>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125 ДРЛ</t>
  </si>
  <si>
    <t>Аппарат пускорегулирующий 1И 150ДНаТ</t>
  </si>
  <si>
    <t>Аппарат пускорегулирующий 1И 250 ДНаТ</t>
  </si>
  <si>
    <t>2714810</t>
  </si>
  <si>
    <t>Прокалывающий зажим</t>
  </si>
  <si>
    <t>SLW25.2</t>
  </si>
  <si>
    <t xml:space="preserve">Влагозащищенный изолированный прокалывающий зажим </t>
  </si>
  <si>
    <t>SLIP 22.1</t>
  </si>
  <si>
    <t xml:space="preserve">Оперативный ответвительный зажим </t>
  </si>
  <si>
    <t>SLW36</t>
  </si>
  <si>
    <t>SEW 20.3</t>
  </si>
  <si>
    <t>SO 250.01</t>
  </si>
  <si>
    <t>SО 158.1</t>
  </si>
  <si>
    <t>SO 105</t>
  </si>
  <si>
    <t>SO 146</t>
  </si>
  <si>
    <t>SO 270</t>
  </si>
  <si>
    <t>SO 69.95</t>
  </si>
  <si>
    <t>Изолированная скоба для переносного заземления</t>
  </si>
  <si>
    <t>ST208.1</t>
  </si>
  <si>
    <t>Соединительные комплекты</t>
  </si>
  <si>
    <t>CIL8</t>
  </si>
  <si>
    <t>Скоба</t>
  </si>
  <si>
    <t>PSS923</t>
  </si>
  <si>
    <t>Гирлянда стеклянных натяжных изоляторов</t>
  </si>
  <si>
    <t>SH 193</t>
  </si>
  <si>
    <t>СОАС-50-3</t>
  </si>
  <si>
    <t>СОАС-70-3</t>
  </si>
  <si>
    <t>Вязка спиральная</t>
  </si>
  <si>
    <t>СО 70</t>
  </si>
  <si>
    <t>СО 120</t>
  </si>
  <si>
    <t>Лента бандажная (50 м)</t>
  </si>
  <si>
    <t>СОТ 37</t>
  </si>
  <si>
    <t>Скоба бандажная</t>
  </si>
  <si>
    <t>СОТ 36</t>
  </si>
  <si>
    <t>Прокалывающий зажим SLW25.2</t>
  </si>
  <si>
    <t>Влагозащищенный изолированный прокалывающий зажим  SLIP 22.1</t>
  </si>
  <si>
    <t>Оперативный ответвительный зажим  SLW36</t>
  </si>
  <si>
    <t>Прокалывающий зажим SEW 20.3</t>
  </si>
  <si>
    <t>Зажим анкерный SO 250.01</t>
  </si>
  <si>
    <t>Зажим анкерный SО 158.1</t>
  </si>
  <si>
    <t>Зажим анкерный SO 105</t>
  </si>
  <si>
    <t>Зажим анкерный SO 146</t>
  </si>
  <si>
    <t>Зажим поддерживающий SO 69.95</t>
  </si>
  <si>
    <t>Изолированная скоба для переносного заземления ST208.1</t>
  </si>
  <si>
    <t>Соединительные комплекты CIL8</t>
  </si>
  <si>
    <t>Гирлянда стеклянных натяжных изоляторов SH 193</t>
  </si>
  <si>
    <t>Зажим СОАС-50-3</t>
  </si>
  <si>
    <t>Зажим СОАС-70-3</t>
  </si>
  <si>
    <t>Лента бандажная (50 м) СОТ 37</t>
  </si>
  <si>
    <t>Скоба бандажная СОТ 36</t>
  </si>
  <si>
    <t>Ограничитель перенапряжений нелинейный ОПН-П/ЗЭУ-10/12,7/10/550 IV УХЛ1-A</t>
  </si>
  <si>
    <t>Выполнение проектных работ по реконструкции нежилых помещений по адресу: г. Томск, ул. Шевченко, 62а, строение 2</t>
  </si>
  <si>
    <t>74.20.35</t>
  </si>
  <si>
    <t>7421029</t>
  </si>
  <si>
    <t>4590000</t>
  </si>
  <si>
    <t>Автоматический выключатель низкого напряжения на  250А
- TS250N ATU 250A</t>
  </si>
  <si>
    <t>Автоматический выключатель низкого напряжения на  400А
- TS400N ATU 400A</t>
  </si>
  <si>
    <t>ПТ 1.1-10-10-12,5 У3</t>
  </si>
  <si>
    <t>ПТ 1.1-10-20-12,5 У3</t>
  </si>
  <si>
    <t>ПТ 1.2-10-31,5-31,5 У3</t>
  </si>
  <si>
    <t>ПТ 1.2-10-40-31,5 У3</t>
  </si>
  <si>
    <t>ПТ 1.2-6-40-31,5 У3</t>
  </si>
  <si>
    <t>ПТ 1.2-6-50-31,5 У3</t>
  </si>
  <si>
    <t>ПТ 1.3-6-80-31,5 У3</t>
  </si>
  <si>
    <t>ПТ 1.3-6-100-31,5 У3</t>
  </si>
  <si>
    <t>апрель 2015</t>
  </si>
  <si>
    <t>ГОСТ Р 51992-11, ТУ 3428-017-18461115</t>
  </si>
  <si>
    <t>Вакуумные выключатели стационарного исполнения 
ВБП-10-20/630 УХЛ2</t>
  </si>
  <si>
    <t>Разъединитель РЛНД-СЭЩ-1-10-II-400-УХЛ1 с приводом ПР-01-1-УХЛ1</t>
  </si>
  <si>
    <t>Бентонит UNI-BORE (мешок 25 кг)</t>
  </si>
  <si>
    <t>Смазка медно-графитовая UNIVERSAL LUB 
(ведро 9,08 кг)</t>
  </si>
  <si>
    <t>Услуги по техническому освидетельствованию электрооборудования, находящегося на обслуживании ООО «Горсети» в 2015 году</t>
  </si>
  <si>
    <t>40.10.5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</si>
  <si>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</si>
  <si>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</si>
  <si>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</si>
  <si>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>5030120;
5020100;
5020110</t>
  </si>
  <si>
    <t>Масло трансформаторное «ГК»</t>
  </si>
  <si>
    <t>май 2015</t>
  </si>
  <si>
    <t>Сапоги мужские кожаные</t>
  </si>
  <si>
    <t>Ботинки мужские кожаные высокие</t>
  </si>
  <si>
    <t>Полуботинки мужские кожаные</t>
  </si>
  <si>
    <t>Специальная защитная обувь – мужских кожаных сапог, ботинок и полуботинок:</t>
  </si>
  <si>
    <t>Комплектное распределительное устройство 10кВ на базе КРУ «Классика» серии D-12P РУ-10 кВ</t>
  </si>
  <si>
    <t>3120161</t>
  </si>
  <si>
    <t>Кабельно- проводниковая продукция провод СИП-4 4х16-0,6/1</t>
  </si>
  <si>
    <t>Кабельно- проводниковая продукция ВВГнг-FRLS 3х1,5</t>
  </si>
  <si>
    <t>Автомобиль LADA, 219110</t>
  </si>
  <si>
    <t>34.10.2</t>
  </si>
  <si>
    <t>34.10.3</t>
  </si>
  <si>
    <t xml:space="preserve">Автомобиль LADA, 219010 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</si>
  <si>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</si>
  <si>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</si>
  <si>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</si>
  <si>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Аренда помещений и имущества</t>
  </si>
  <si>
    <t>70.20.2</t>
  </si>
  <si>
    <t>ноябрь 2015</t>
  </si>
  <si>
    <t>Аренда нежилых помещений по адресу: ул. Шевченко, 62а, стр. 4</t>
  </si>
  <si>
    <t>Аренда нежилых помещений в здании по ул.Шевченко, 62а, стр.1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</si>
  <si>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</si>
  <si>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74.20.4</t>
  </si>
  <si>
    <t>июнь 2015</t>
  </si>
  <si>
    <t>1КТПН-10/630</t>
  </si>
  <si>
    <t>1КТПН-10/400</t>
  </si>
  <si>
    <t>2КТПН-10/630</t>
  </si>
  <si>
    <t>Зажимы SLIW11.1, SO158.1</t>
  </si>
  <si>
    <t>3115202</t>
  </si>
  <si>
    <t>31.10</t>
  </si>
  <si>
    <t>км</t>
  </si>
  <si>
    <t>008</t>
  </si>
  <si>
    <t>АВБбШв 4х240-1</t>
  </si>
  <si>
    <t>АВБбШв 4х95-1</t>
  </si>
  <si>
    <t>АВБбШв 4х70-1</t>
  </si>
  <si>
    <t>АВБбШв 4х50-1</t>
  </si>
  <si>
    <t>АВБбШв 4х35-1</t>
  </si>
  <si>
    <t>АВБбШв 4х25-1(ож)</t>
  </si>
  <si>
    <t>июль 2015</t>
  </si>
  <si>
    <t>31.3</t>
  </si>
  <si>
    <t>Бентонит Max Bore, смазки медно-графитовой UNIVERSAL LUB</t>
  </si>
  <si>
    <t>Бентонит Max Bore</t>
  </si>
  <si>
    <t>Смазка медно-графитовая UNIVERSAL LUB</t>
  </si>
  <si>
    <t>-</t>
  </si>
  <si>
    <t>ТУ 3412-001-61219451-2014</t>
  </si>
  <si>
    <t>ТУ 3414-001-81247165-2009</t>
  </si>
  <si>
    <t xml:space="preserve">ТУ3414-002-00110473-94 </t>
  </si>
  <si>
    <t>ГОСТ 2213-79, 15150-69, 15543-70</t>
  </si>
  <si>
    <t>ГОСТ 2213-79, 15150-69, 15543-71</t>
  </si>
  <si>
    <t>ГОСТ 2213-79, 15150-69, 15543-72</t>
  </si>
  <si>
    <t>ГОСТ 2213-79, 15150-69, 15543-73</t>
  </si>
  <si>
    <t>ГОСТ 2213-79, 15150-69, 15543-74</t>
  </si>
  <si>
    <t>ГОСТ 2213-79, 15150-69, 15543-75</t>
  </si>
  <si>
    <t>ГОСТ 2213-79, 15150-69, 15543-76</t>
  </si>
  <si>
    <t>ГОСТ 2213-79, 15150-69, 15543-77</t>
  </si>
  <si>
    <t>ГОСТ 2213-79, 15150-69, 15543-78</t>
  </si>
  <si>
    <t>ТУ 3424-014-05755766-2004, ГОСТ Р 50030.3-99 (МЭК 60947-3-99)</t>
  </si>
  <si>
    <t>ГОСТ 13276-79, ГОСТ Р 51177-98, ТУ 3449-009-4006454</t>
  </si>
  <si>
    <t>65.1</t>
  </si>
  <si>
    <t>6510000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</si>
  <si>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</si>
  <si>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открытый конкурс</t>
  </si>
  <si>
    <t>ТУ 3414-002-00110473-94</t>
  </si>
  <si>
    <t xml:space="preserve">ГОСТ 17717-79 </t>
  </si>
  <si>
    <t>ГОСТ 2584-86</t>
  </si>
  <si>
    <t>ТУ 3449-012-40064547-01 </t>
  </si>
  <si>
    <t>ТУ-14-4-80-72</t>
  </si>
  <si>
    <t>ТУ 34-09-11232-87</t>
  </si>
  <si>
    <t>ТУ 3449-109-00111120-95</t>
  </si>
  <si>
    <t>ТУ 3449-013-40064547-01</t>
  </si>
  <si>
    <r>
      <t>ТУ 3414-001-56227313-2006; ГОСТ Р 52725-2007; ГОСТ 12.2.007.0-75; МЭК 60099-4; ГОСТ 16357-83; ГОСТ 17412-72</t>
    </r>
    <r>
      <rPr>
        <b/>
        <sz val="10"/>
        <rFont val="Times New Roman"/>
        <family val="1"/>
      </rPr>
      <t xml:space="preserve"> </t>
    </r>
  </si>
  <si>
    <t>ГОСТ 9128-09</t>
  </si>
  <si>
    <t xml:space="preserve">ГОСТ Р 52128-2003 </t>
  </si>
  <si>
    <t>ТУ 5863-007-00113557-94</t>
  </si>
  <si>
    <t xml:space="preserve">Кабельная продукция АВБбШв </t>
  </si>
  <si>
    <t>Трансформаторные подстанции</t>
  </si>
  <si>
    <t>Комплектное распределительное устройство 10кВ</t>
  </si>
  <si>
    <t>Разъединитель РЛНД-СЭЩ-1-10-II-400-УХЛ1 с приводом ПР-01-1-УХЛ</t>
  </si>
  <si>
    <t>Патроны высокого напряжения (патронов ПТ)</t>
  </si>
  <si>
    <t>Рубильники РПС, ВР, разъединители РЕ</t>
  </si>
  <si>
    <t>Арматура и комплектующие для соединения, защиты и подвески самонесущих изолированных проводов 0,4-1 кВ и защищенных проводов
6-10-20-35 кВ</t>
  </si>
  <si>
    <t>Автоматические выключатели</t>
  </si>
  <si>
    <t>Драйверы для светодиодных светильников</t>
  </si>
  <si>
    <t>Кондиционеры</t>
  </si>
  <si>
    <t>Трансформаторы силовые</t>
  </si>
  <si>
    <t>Пиломатериал</t>
  </si>
  <si>
    <t>Профилированные листы, металлочерепица и комплектующие изделия для строительных работ</t>
  </si>
  <si>
    <t>Лакокрасочная продукция</t>
  </si>
  <si>
    <t>Лампы, дроссели и импульсные зажигающие устройства</t>
  </si>
  <si>
    <t>Опоры деревянные</t>
  </si>
  <si>
    <t>Изоляторы опорные, штыревые, опорные и проходные, разрядник</t>
  </si>
  <si>
    <t>Металлопрокат</t>
  </si>
  <si>
    <t>Выключатели нагрузки ВНА, разъединители РНЛД</t>
  </si>
  <si>
    <t>Провод МФ</t>
  </si>
  <si>
    <t>Канат стальной</t>
  </si>
  <si>
    <t>Кабельно- проводниковая продукция СИП-2, СИП-3, СИП-4</t>
  </si>
  <si>
    <t xml:space="preserve"> Железобетонные изделия</t>
  </si>
  <si>
    <t>Трубы из полиэтилена</t>
  </si>
  <si>
    <t xml:space="preserve">Линейная арматура для провода СИП                              </t>
  </si>
  <si>
    <t>Арматура и спецчасти контактоной сети городского электротранспорта</t>
  </si>
  <si>
    <t>Кабельно-проводниковая продукция АВБбШв, АВВГ, ВВБШВ</t>
  </si>
  <si>
    <t>Кабельно-проводниковая продукция ААБЛ</t>
  </si>
  <si>
    <t>Арматура для воздушных линий электропередач</t>
  </si>
  <si>
    <t>Ограничители мощности ОМ-310</t>
  </si>
  <si>
    <t>Ограничители перенапряжений ОПН</t>
  </si>
  <si>
    <t>Светильники уличного освещения</t>
  </si>
  <si>
    <t>Светильники уличного освещения «Фаворит»</t>
  </si>
  <si>
    <t>Кабельно-проводниковая продукция АСБ</t>
  </si>
  <si>
    <t>Кабельно-проводниковая продукция (ВВГ-П,  КГ-ХЛ, ПВС, ПУВ)</t>
  </si>
  <si>
    <t>Песок для строительных работ</t>
  </si>
  <si>
    <t>Плотная мелкозернистая асфальтобетонная смесь</t>
  </si>
  <si>
    <t>Бетон М200</t>
  </si>
  <si>
    <t>Буровой раствор UNI-BORE и смазка медно-графитовая</t>
  </si>
  <si>
    <t>Щебень фракции</t>
  </si>
  <si>
    <t>Ограничитель мощности</t>
  </si>
  <si>
    <t>Прибор энергетика многофункционального портативного</t>
  </si>
  <si>
    <t>Стойка – СВ-110-3,5</t>
  </si>
  <si>
    <t>Стойки СВ-164-12, СНВ-7-13</t>
  </si>
  <si>
    <t>Оборудование для автоматизированных систем коммерческого и технического учета бытовых и промышленных потребителей</t>
  </si>
  <si>
    <t>Приборы учета СЕ</t>
  </si>
  <si>
    <t>Драйвер для светодидного светильника 150-48А</t>
  </si>
  <si>
    <t>Щебень фракции 40-70</t>
  </si>
  <si>
    <t>июль-декабрь 2015</t>
  </si>
  <si>
    <t>Исполнительный директор ООО "Горсети"
Резников Максим Владимирович</t>
  </si>
  <si>
    <t xml:space="preserve">
____________________</t>
  </si>
  <si>
    <t>" 27 "</t>
  </si>
  <si>
    <t xml:space="preserve">
июля 2015 г</t>
  </si>
  <si>
    <t xml:space="preserve">на 2015 год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</si>
</sst>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5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 Cyr"/>
      <family val="0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7" fillId="3" borderId="0" applyNumberFormat="0" applyBorder="0" applyAlignment="0" applyProtection="0"/>
    <xf numFmtId="0" fontId="5" fillId="4" borderId="0" applyNumberFormat="0" applyBorder="0" applyAlignment="0" applyProtection="0"/>
    <xf numFmtId="0" fontId="67" fillId="5" borderId="0" applyNumberFormat="0" applyBorder="0" applyAlignment="0" applyProtection="0"/>
    <xf numFmtId="0" fontId="5" fillId="6" borderId="0" applyNumberFormat="0" applyBorder="0" applyAlignment="0" applyProtection="0"/>
    <xf numFmtId="0" fontId="67" fillId="7" borderId="0" applyNumberFormat="0" applyBorder="0" applyAlignment="0" applyProtection="0"/>
    <xf numFmtId="0" fontId="5" fillId="8" borderId="0" applyNumberFormat="0" applyBorder="0" applyAlignment="0" applyProtection="0"/>
    <xf numFmtId="0" fontId="67" fillId="9" borderId="0" applyNumberFormat="0" applyBorder="0" applyAlignment="0" applyProtection="0"/>
    <xf numFmtId="0" fontId="5" fillId="10" borderId="0" applyNumberFormat="0" applyBorder="0" applyAlignment="0" applyProtection="0"/>
    <xf numFmtId="0" fontId="67" fillId="11" borderId="0" applyNumberFormat="0" applyBorder="0" applyAlignment="0" applyProtection="0"/>
    <xf numFmtId="0" fontId="5" fillId="12" borderId="0" applyNumberFormat="0" applyBorder="0" applyAlignment="0" applyProtection="0"/>
    <xf numFmtId="0" fontId="67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7" fillId="16" borderId="0" applyNumberFormat="0" applyBorder="0" applyAlignment="0" applyProtection="0"/>
    <xf numFmtId="0" fontId="5" fillId="17" borderId="0" applyNumberFormat="0" applyBorder="0" applyAlignment="0" applyProtection="0"/>
    <xf numFmtId="0" fontId="67" fillId="18" borderId="0" applyNumberFormat="0" applyBorder="0" applyAlignment="0" applyProtection="0"/>
    <xf numFmtId="0" fontId="5" fillId="19" borderId="0" applyNumberFormat="0" applyBorder="0" applyAlignment="0" applyProtection="0"/>
    <xf numFmtId="0" fontId="67" fillId="20" borderId="0" applyNumberFormat="0" applyBorder="0" applyAlignment="0" applyProtection="0"/>
    <xf numFmtId="0" fontId="5" fillId="8" borderId="0" applyNumberFormat="0" applyBorder="0" applyAlignment="0" applyProtection="0"/>
    <xf numFmtId="0" fontId="67" fillId="21" borderId="0" applyNumberFormat="0" applyBorder="0" applyAlignment="0" applyProtection="0"/>
    <xf numFmtId="0" fontId="5" fillId="15" borderId="0" applyNumberFormat="0" applyBorder="0" applyAlignment="0" applyProtection="0"/>
    <xf numFmtId="0" fontId="67" fillId="22" borderId="0" applyNumberFormat="0" applyBorder="0" applyAlignment="0" applyProtection="0"/>
    <xf numFmtId="0" fontId="5" fillId="23" borderId="0" applyNumberFormat="0" applyBorder="0" applyAlignment="0" applyProtection="0"/>
    <xf numFmtId="0" fontId="67" fillId="24" borderId="0" applyNumberFormat="0" applyBorder="0" applyAlignment="0" applyProtection="0"/>
    <xf numFmtId="0" fontId="7" fillId="25" borderId="0" applyNumberFormat="0" applyBorder="0" applyAlignment="0" applyProtection="0"/>
    <xf numFmtId="0" fontId="68" fillId="26" borderId="0" applyNumberFormat="0" applyBorder="0" applyAlignment="0" applyProtection="0"/>
    <xf numFmtId="0" fontId="7" fillId="17" borderId="0" applyNumberFormat="0" applyBorder="0" applyAlignment="0" applyProtection="0"/>
    <xf numFmtId="0" fontId="68" fillId="27" borderId="0" applyNumberFormat="0" applyBorder="0" applyAlignment="0" applyProtection="0"/>
    <xf numFmtId="0" fontId="7" fillId="19" borderId="0" applyNumberFormat="0" applyBorder="0" applyAlignment="0" applyProtection="0"/>
    <xf numFmtId="0" fontId="68" fillId="28" borderId="0" applyNumberFormat="0" applyBorder="0" applyAlignment="0" applyProtection="0"/>
    <xf numFmtId="0" fontId="7" fillId="29" borderId="0" applyNumberFormat="0" applyBorder="0" applyAlignment="0" applyProtection="0"/>
    <xf numFmtId="0" fontId="68" fillId="30" borderId="0" applyNumberFormat="0" applyBorder="0" applyAlignment="0" applyProtection="0"/>
    <xf numFmtId="0" fontId="7" fillId="31" borderId="0" applyNumberFormat="0" applyBorder="0" applyAlignment="0" applyProtection="0"/>
    <xf numFmtId="0" fontId="68" fillId="32" borderId="0" applyNumberFormat="0" applyBorder="0" applyAlignment="0" applyProtection="0"/>
    <xf numFmtId="0" fontId="7" fillId="33" borderId="0" applyNumberFormat="0" applyBorder="0" applyAlignment="0" applyProtection="0"/>
    <xf numFmtId="0" fontId="68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1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7" fillId="48" borderId="4" xfId="0" applyFont="1" applyFill="1" applyBorder="1" applyAlignment="1">
      <alignment horizontal="center" vertical="center" wrapText="1"/>
    </xf>
    <xf numFmtId="0" fontId="19" fillId="48" borderId="2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" fontId="24" fillId="0" borderId="2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/>
    </xf>
    <xf numFmtId="2" fontId="24" fillId="0" borderId="6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5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49" fontId="19" fillId="48" borderId="26" xfId="0" applyNumberFormat="1" applyFont="1" applyFill="1" applyBorder="1" applyAlignment="1">
      <alignment horizontal="center" vertical="center"/>
    </xf>
    <xf numFmtId="0" fontId="19" fillId="48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49" fontId="24" fillId="44" borderId="30" xfId="0" applyNumberFormat="1" applyFont="1" applyFill="1" applyBorder="1" applyAlignment="1">
      <alignment horizontal="center" vertical="center"/>
    </xf>
    <xf numFmtId="0" fontId="57" fillId="44" borderId="30" xfId="0" applyFont="1" applyFill="1" applyBorder="1" applyAlignment="1">
      <alignment horizontal="center" vertical="center" wrapText="1"/>
    </xf>
    <xf numFmtId="0" fontId="24" fillId="44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4" fillId="0" borderId="26" xfId="0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57" fillId="48" borderId="4" xfId="0" applyFont="1" applyFill="1" applyBorder="1" applyAlignment="1">
      <alignment horizontal="center" vertical="center"/>
    </xf>
    <xf numFmtId="4" fontId="57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7" fillId="44" borderId="4" xfId="0" applyFont="1" applyFill="1" applyBorder="1" applyAlignment="1">
      <alignment horizontal="left" vertical="center" wrapText="1"/>
    </xf>
    <xf numFmtId="0" fontId="57" fillId="44" borderId="4" xfId="0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49" fontId="57" fillId="44" borderId="30" xfId="0" applyNumberFormat="1" applyFont="1" applyFill="1" applyBorder="1" applyAlignment="1">
      <alignment horizontal="center" vertical="center"/>
    </xf>
    <xf numFmtId="0" fontId="57" fillId="44" borderId="31" xfId="0" applyFont="1" applyFill="1" applyBorder="1" applyAlignment="1">
      <alignment horizontal="center" vertical="center"/>
    </xf>
    <xf numFmtId="49" fontId="24" fillId="48" borderId="4" xfId="0" applyNumberFormat="1" applyFont="1" applyFill="1" applyBorder="1" applyAlignment="1">
      <alignment horizontal="center" vertical="center"/>
    </xf>
    <xf numFmtId="0" fontId="57" fillId="48" borderId="4" xfId="0" applyFont="1" applyFill="1" applyBorder="1" applyAlignment="1">
      <alignment horizontal="left" vertical="center" wrapText="1"/>
    </xf>
    <xf numFmtId="0" fontId="24" fillId="48" borderId="24" xfId="0" applyFont="1" applyFill="1" applyBorder="1" applyAlignment="1">
      <alignment horizontal="center" vertical="center"/>
    </xf>
    <xf numFmtId="49" fontId="24" fillId="44" borderId="4" xfId="0" applyNumberFormat="1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202" fontId="24" fillId="0" borderId="6" xfId="230" applyNumberFormat="1" applyFont="1" applyBorder="1" applyAlignment="1">
      <alignment horizontal="center" vertical="center" wrapText="1"/>
      <protection/>
    </xf>
    <xf numFmtId="0" fontId="57" fillId="0" borderId="26" xfId="0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horizontal="center" vertical="center"/>
    </xf>
    <xf numFmtId="0" fontId="57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7" fillId="44" borderId="30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/>
    </xf>
    <xf numFmtId="0" fontId="59" fillId="0" borderId="6" xfId="0" applyFont="1" applyBorder="1" applyAlignment="1">
      <alignment/>
    </xf>
    <xf numFmtId="2" fontId="24" fillId="0" borderId="6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/>
    </xf>
    <xf numFmtId="4" fontId="24" fillId="0" borderId="29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4" fontId="56" fillId="0" borderId="33" xfId="0" applyNumberFormat="1" applyFont="1" applyBorder="1" applyAlignment="1">
      <alignment horizontal="center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left" vertical="center"/>
    </xf>
    <xf numFmtId="0" fontId="56" fillId="0" borderId="36" xfId="0" applyFont="1" applyBorder="1" applyAlignment="1">
      <alignment horizontal="left" vertical="center"/>
    </xf>
    <xf numFmtId="0" fontId="56" fillId="0" borderId="37" xfId="0" applyFont="1" applyBorder="1" applyAlignment="1">
      <alignment/>
    </xf>
    <xf numFmtId="0" fontId="56" fillId="0" borderId="38" xfId="0" applyFont="1" applyBorder="1" applyAlignment="1">
      <alignment horizontal="left" vertical="center"/>
    </xf>
    <xf numFmtId="0" fontId="56" fillId="0" borderId="39" xfId="0" applyFont="1" applyFill="1" applyBorder="1" applyAlignment="1">
      <alignment/>
    </xf>
    <xf numFmtId="0" fontId="56" fillId="0" borderId="40" xfId="0" applyFont="1" applyBorder="1" applyAlignment="1">
      <alignment horizontal="left" vertical="center" wrapText="1"/>
    </xf>
    <xf numFmtId="0" fontId="56" fillId="0" borderId="40" xfId="0" applyFont="1" applyBorder="1" applyAlignment="1">
      <alignment horizontal="left" vertical="center"/>
    </xf>
    <xf numFmtId="0" fontId="56" fillId="0" borderId="41" xfId="0" applyFont="1" applyBorder="1" applyAlignment="1">
      <alignment horizontal="left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42" xfId="0" applyNumberFormat="1" applyFont="1" applyFill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49" fontId="56" fillId="0" borderId="29" xfId="0" applyNumberFormat="1" applyFont="1" applyBorder="1" applyAlignment="1">
      <alignment horizontal="center" vertical="center" wrapText="1"/>
    </xf>
    <xf numFmtId="49" fontId="56" fillId="0" borderId="7" xfId="0" applyNumberFormat="1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7" fillId="44" borderId="30" xfId="0" applyFont="1" applyFill="1" applyBorder="1" applyAlignment="1">
      <alignment horizontal="left" vertical="center"/>
    </xf>
    <xf numFmtId="49" fontId="24" fillId="0" borderId="26" xfId="0" applyNumberFormat="1" applyFont="1" applyFill="1" applyBorder="1" applyAlignment="1">
      <alignment horizontal="center" vertical="center" wrapText="1"/>
    </xf>
    <xf numFmtId="49" fontId="24" fillId="49" borderId="30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7" fillId="50" borderId="4" xfId="0" applyFont="1" applyFill="1" applyBorder="1" applyAlignment="1">
      <alignment horizontal="left" vertical="center" wrapText="1"/>
    </xf>
    <xf numFmtId="0" fontId="57" fillId="50" borderId="4" xfId="0" applyFont="1" applyFill="1" applyBorder="1" applyAlignment="1">
      <alignment horizontal="center" vertical="center" wrapText="1"/>
    </xf>
    <xf numFmtId="0" fontId="57" fillId="50" borderId="4" xfId="0" applyFont="1" applyFill="1" applyBorder="1" applyAlignment="1">
      <alignment horizontal="center" vertical="center"/>
    </xf>
    <xf numFmtId="4" fontId="57" fillId="50" borderId="4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 wrapText="1"/>
    </xf>
    <xf numFmtId="49" fontId="19" fillId="44" borderId="30" xfId="0" applyNumberFormat="1" applyFont="1" applyFill="1" applyBorder="1" applyAlignment="1">
      <alignment horizontal="center" vertical="center"/>
    </xf>
    <xf numFmtId="49" fontId="19" fillId="49" borderId="4" xfId="0" applyNumberFormat="1" applyFont="1" applyFill="1" applyBorder="1" applyAlignment="1">
      <alignment horizontal="center" vertical="center"/>
    </xf>
    <xf numFmtId="0" fontId="57" fillId="49" borderId="4" xfId="0" applyFont="1" applyFill="1" applyBorder="1" applyAlignment="1">
      <alignment horizontal="left" vertical="center" wrapText="1"/>
    </xf>
    <xf numFmtId="0" fontId="57" fillId="49" borderId="4" xfId="0" applyFont="1" applyFill="1" applyBorder="1" applyAlignment="1">
      <alignment horizontal="center" vertical="center" wrapText="1"/>
    </xf>
    <xf numFmtId="0" fontId="57" fillId="49" borderId="4" xfId="0" applyFont="1" applyFill="1" applyBorder="1" applyAlignment="1">
      <alignment horizontal="center" vertical="center"/>
    </xf>
    <xf numFmtId="49" fontId="19" fillId="50" borderId="6" xfId="0" applyNumberFormat="1" applyFont="1" applyFill="1" applyBorder="1" applyAlignment="1">
      <alignment horizontal="center" vertical="center"/>
    </xf>
    <xf numFmtId="4" fontId="57" fillId="50" borderId="6" xfId="0" applyNumberFormat="1" applyFont="1" applyFill="1" applyBorder="1" applyAlignment="1">
      <alignment horizontal="center" vertical="center"/>
    </xf>
    <xf numFmtId="49" fontId="19" fillId="50" borderId="26" xfId="0" applyNumberFormat="1" applyFont="1" applyFill="1" applyBorder="1" applyAlignment="1">
      <alignment horizontal="center" vertical="center"/>
    </xf>
    <xf numFmtId="0" fontId="57" fillId="50" borderId="26" xfId="0" applyFont="1" applyFill="1" applyBorder="1" applyAlignment="1">
      <alignment horizontal="left" vertical="center" wrapText="1"/>
    </xf>
    <xf numFmtId="49" fontId="19" fillId="49" borderId="30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left" vertical="center" wrapText="1"/>
    </xf>
    <xf numFmtId="0" fontId="19" fillId="44" borderId="30" xfId="0" applyFont="1" applyFill="1" applyBorder="1" applyAlignment="1">
      <alignment horizontal="center" vertical="center" wrapText="1"/>
    </xf>
    <xf numFmtId="0" fontId="19" fillId="44" borderId="30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left" vertical="center" wrapText="1"/>
    </xf>
    <xf numFmtId="4" fontId="24" fillId="0" borderId="26" xfId="0" applyNumberFormat="1" applyFont="1" applyBorder="1" applyAlignment="1">
      <alignment horizontal="center" vertical="center"/>
    </xf>
    <xf numFmtId="2" fontId="24" fillId="0" borderId="26" xfId="0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31" xfId="0" applyFont="1" applyFill="1" applyBorder="1" applyAlignment="1">
      <alignment horizontal="center" vertical="center"/>
    </xf>
    <xf numFmtId="0" fontId="57" fillId="50" borderId="26" xfId="0" applyFont="1" applyFill="1" applyBorder="1" applyAlignment="1">
      <alignment horizontal="center" vertical="center" wrapText="1"/>
    </xf>
    <xf numFmtId="0" fontId="57" fillId="50" borderId="26" xfId="0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" fontId="57" fillId="0" borderId="6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56" fillId="0" borderId="44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/>
    </xf>
    <xf numFmtId="0" fontId="57" fillId="44" borderId="30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/>
    </xf>
    <xf numFmtId="4" fontId="56" fillId="0" borderId="36" xfId="0" applyNumberFormat="1" applyFont="1" applyBorder="1" applyAlignment="1">
      <alignment horizontal="center" vertical="center"/>
    </xf>
    <xf numFmtId="4" fontId="57" fillId="44" borderId="30" xfId="0" applyNumberFormat="1" applyFont="1" applyFill="1" applyBorder="1" applyAlignment="1">
      <alignment horizontal="center" vertical="center"/>
    </xf>
    <xf numFmtId="4" fontId="57" fillId="50" borderId="26" xfId="0" applyNumberFormat="1" applyFont="1" applyFill="1" applyBorder="1" applyAlignment="1">
      <alignment horizontal="center" vertical="center"/>
    </xf>
    <xf numFmtId="4" fontId="57" fillId="0" borderId="26" xfId="0" applyNumberFormat="1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 applyProtection="1">
      <alignment horizontal="center" vertical="center"/>
      <protection/>
    </xf>
    <xf numFmtId="4" fontId="57" fillId="44" borderId="30" xfId="0" applyNumberFormat="1" applyFont="1" applyFill="1" applyBorder="1" applyAlignment="1">
      <alignment horizontal="center" vertical="center" wrapText="1"/>
    </xf>
    <xf numFmtId="4" fontId="57" fillId="49" borderId="4" xfId="0" applyNumberFormat="1" applyFont="1" applyFill="1" applyBorder="1" applyAlignment="1">
      <alignment horizontal="center" vertical="center"/>
    </xf>
    <xf numFmtId="4" fontId="19" fillId="44" borderId="30" xfId="0" applyNumberFormat="1" applyFont="1" applyFill="1" applyBorder="1" applyAlignment="1">
      <alignment horizontal="center" vertical="center"/>
    </xf>
    <xf numFmtId="4" fontId="57" fillId="48" borderId="4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/>
    </xf>
    <xf numFmtId="43" fontId="24" fillId="0" borderId="6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3" fontId="24" fillId="0" borderId="26" xfId="0" applyNumberFormat="1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205" fontId="24" fillId="0" borderId="6" xfId="0" applyNumberFormat="1" applyFont="1" applyFill="1" applyBorder="1" applyAlignment="1">
      <alignment horizontal="center" vertical="center"/>
    </xf>
    <xf numFmtId="0" fontId="24" fillId="0" borderId="42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justify" vertical="center" wrapText="1"/>
    </xf>
    <xf numFmtId="49" fontId="19" fillId="0" borderId="6" xfId="0" applyNumberFormat="1" applyFont="1" applyFill="1" applyBorder="1" applyAlignment="1">
      <alignment horizontal="left" vertical="center" wrapText="1"/>
    </xf>
    <xf numFmtId="43" fontId="19" fillId="0" borderId="6" xfId="0" applyNumberFormat="1" applyFont="1" applyFill="1" applyBorder="1" applyAlignment="1">
      <alignment horizontal="left" vertical="center" wrapText="1"/>
    </xf>
    <xf numFmtId="3" fontId="24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45" xfId="0" applyFont="1" applyFill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49" borderId="47" xfId="0" applyFont="1" applyFill="1" applyBorder="1" applyAlignment="1">
      <alignment horizontal="center" vertical="center"/>
    </xf>
    <xf numFmtId="0" fontId="69" fillId="50" borderId="48" xfId="0" applyFont="1" applyFill="1" applyBorder="1" applyAlignment="1">
      <alignment horizontal="center" vertical="center"/>
    </xf>
    <xf numFmtId="0" fontId="69" fillId="0" borderId="49" xfId="0" applyFont="1" applyFill="1" applyBorder="1" applyAlignment="1">
      <alignment horizontal="center" vertical="center"/>
    </xf>
    <xf numFmtId="0" fontId="69" fillId="50" borderId="49" xfId="0" applyFont="1" applyFill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50" xfId="0" applyFont="1" applyBorder="1" applyAlignment="1">
      <alignment horizontal="center" vertical="center"/>
    </xf>
    <xf numFmtId="0" fontId="69" fillId="0" borderId="51" xfId="0" applyFont="1" applyFill="1" applyBorder="1" applyAlignment="1">
      <alignment horizontal="center" vertical="center"/>
    </xf>
    <xf numFmtId="0" fontId="69" fillId="49" borderId="48" xfId="0" applyFont="1" applyFill="1" applyBorder="1" applyAlignment="1">
      <alignment horizontal="center" vertical="center"/>
    </xf>
    <xf numFmtId="0" fontId="69" fillId="0" borderId="50" xfId="0" applyFont="1" applyFill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 shrinkToFit="1"/>
    </xf>
    <xf numFmtId="0" fontId="24" fillId="0" borderId="6" xfId="0" applyFont="1" applyBorder="1" applyAlignment="1">
      <alignment vertical="center"/>
    </xf>
    <xf numFmtId="0" fontId="69" fillId="0" borderId="6" xfId="0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/>
    </xf>
    <xf numFmtId="0" fontId="24" fillId="0" borderId="6" xfId="0" applyFont="1" applyBorder="1" applyAlignment="1">
      <alignment horizontal="left" vertical="center" wrapText="1"/>
    </xf>
    <xf numFmtId="0" fontId="57" fillId="44" borderId="30" xfId="0" applyFont="1" applyFill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7" fillId="49" borderId="30" xfId="0" applyFont="1" applyFill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center"/>
    </xf>
    <xf numFmtId="4" fontId="19" fillId="0" borderId="6" xfId="0" applyNumberFormat="1" applyFont="1" applyBorder="1" applyAlignment="1">
      <alignment horizontal="center" vertical="center" wrapText="1"/>
    </xf>
    <xf numFmtId="49" fontId="24" fillId="51" borderId="25" xfId="0" applyNumberFormat="1" applyFont="1" applyFill="1" applyBorder="1" applyAlignment="1">
      <alignment horizontal="center" vertical="center"/>
    </xf>
    <xf numFmtId="49" fontId="24" fillId="51" borderId="6" xfId="0" applyNumberFormat="1" applyFont="1" applyFill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9" fontId="19" fillId="48" borderId="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9" fillId="48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9" fontId="24" fillId="44" borderId="52" xfId="0" applyNumberFormat="1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0" fontId="57" fillId="44" borderId="52" xfId="0" applyFont="1" applyFill="1" applyBorder="1" applyAlignment="1">
      <alignment horizontal="left" vertical="center" wrapText="1"/>
    </xf>
    <xf numFmtId="0" fontId="57" fillId="44" borderId="52" xfId="0" applyFont="1" applyFill="1" applyBorder="1" applyAlignment="1">
      <alignment horizontal="center" vertical="center" wrapText="1"/>
    </xf>
    <xf numFmtId="0" fontId="57" fillId="44" borderId="52" xfId="0" applyFont="1" applyFill="1" applyBorder="1" applyAlignment="1">
      <alignment horizontal="center" vertical="center"/>
    </xf>
    <xf numFmtId="4" fontId="57" fillId="49" borderId="52" xfId="0" applyNumberFormat="1" applyFont="1" applyFill="1" applyBorder="1" applyAlignment="1">
      <alignment horizontal="center" vertical="center"/>
    </xf>
    <xf numFmtId="0" fontId="24" fillId="44" borderId="53" xfId="0" applyFont="1" applyFill="1" applyBorder="1" applyAlignment="1">
      <alignment horizontal="center" vertical="center"/>
    </xf>
    <xf numFmtId="0" fontId="24" fillId="50" borderId="4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 wrapText="1"/>
    </xf>
    <xf numFmtId="0" fontId="71" fillId="0" borderId="6" xfId="0" applyNumberFormat="1" applyFont="1" applyBorder="1" applyAlignment="1">
      <alignment horizontal="left" vertical="center" wrapText="1"/>
    </xf>
    <xf numFmtId="4" fontId="57" fillId="51" borderId="6" xfId="0" applyNumberFormat="1" applyFont="1" applyFill="1" applyBorder="1" applyAlignment="1">
      <alignment horizontal="center" vertical="center"/>
    </xf>
    <xf numFmtId="0" fontId="24" fillId="51" borderId="0" xfId="0" applyFont="1" applyFill="1" applyBorder="1" applyAlignment="1">
      <alignment/>
    </xf>
    <xf numFmtId="3" fontId="24" fillId="0" borderId="6" xfId="0" applyNumberFormat="1" applyFont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49" fontId="24" fillId="50" borderId="6" xfId="0" applyNumberFormat="1" applyFont="1" applyFill="1" applyBorder="1" applyAlignment="1">
      <alignment horizontal="center" vertical="center"/>
    </xf>
    <xf numFmtId="0" fontId="57" fillId="50" borderId="6" xfId="0" applyFont="1" applyFill="1" applyBorder="1" applyAlignment="1">
      <alignment horizontal="left" vertical="center" wrapText="1"/>
    </xf>
    <xf numFmtId="0" fontId="57" fillId="50" borderId="6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57" fillId="49" borderId="3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49" fontId="19" fillId="51" borderId="6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0" fillId="44" borderId="30" xfId="0" applyFont="1" applyFill="1" applyBorder="1" applyAlignment="1">
      <alignment horizontal="center" vertical="center"/>
    </xf>
    <xf numFmtId="0" fontId="60" fillId="48" borderId="4" xfId="0" applyFont="1" applyFill="1" applyBorder="1" applyAlignment="1">
      <alignment horizontal="center" vertical="center"/>
    </xf>
    <xf numFmtId="0" fontId="60" fillId="50" borderId="26" xfId="0" applyFont="1" applyFill="1" applyBorder="1" applyAlignment="1">
      <alignment horizontal="center" vertical="center"/>
    </xf>
    <xf numFmtId="0" fontId="60" fillId="50" borderId="4" xfId="0" applyFont="1" applyFill="1" applyBorder="1" applyAlignment="1">
      <alignment horizontal="center" vertical="center"/>
    </xf>
    <xf numFmtId="0" fontId="60" fillId="49" borderId="4" xfId="0" applyFont="1" applyFill="1" applyBorder="1" applyAlignment="1">
      <alignment horizontal="center" vertical="center"/>
    </xf>
    <xf numFmtId="0" fontId="24" fillId="44" borderId="30" xfId="0" applyFont="1" applyFill="1" applyBorder="1" applyAlignment="1">
      <alignment horizontal="center" vertical="center"/>
    </xf>
    <xf numFmtId="0" fontId="60" fillId="48" borderId="4" xfId="0" applyFont="1" applyFill="1" applyBorder="1" applyAlignment="1">
      <alignment horizontal="center" vertical="center" wrapText="1"/>
    </xf>
    <xf numFmtId="0" fontId="60" fillId="50" borderId="4" xfId="0" applyFont="1" applyFill="1" applyBorder="1" applyAlignment="1">
      <alignment horizontal="left" vertical="center" wrapText="1"/>
    </xf>
    <xf numFmtId="0" fontId="60" fillId="44" borderId="52" xfId="0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49" fontId="19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49" fontId="24" fillId="49" borderId="6" xfId="0" applyNumberFormat="1" applyFont="1" applyFill="1" applyBorder="1" applyAlignment="1">
      <alignment horizontal="center" vertical="center"/>
    </xf>
    <xf numFmtId="0" fontId="57" fillId="44" borderId="6" xfId="0" applyFont="1" applyFill="1" applyBorder="1" applyAlignment="1">
      <alignment horizontal="left" vertical="center" wrapText="1"/>
    </xf>
    <xf numFmtId="0" fontId="57" fillId="44" borderId="6" xfId="0" applyFont="1" applyFill="1" applyBorder="1" applyAlignment="1">
      <alignment horizontal="center" vertical="center" wrapText="1"/>
    </xf>
    <xf numFmtId="4" fontId="57" fillId="44" borderId="6" xfId="0" applyNumberFormat="1" applyFont="1" applyFill="1" applyBorder="1" applyAlignment="1">
      <alignment horizontal="center" vertical="center" wrapText="1"/>
    </xf>
    <xf numFmtId="0" fontId="60" fillId="44" borderId="6" xfId="0" applyFont="1" applyFill="1" applyBorder="1" applyAlignment="1">
      <alignment horizontal="center" vertical="center" wrapText="1"/>
    </xf>
    <xf numFmtId="0" fontId="57" fillId="50" borderId="6" xfId="0" applyFont="1" applyFill="1" applyBorder="1" applyAlignment="1">
      <alignment horizontal="center" vertical="center"/>
    </xf>
    <xf numFmtId="0" fontId="60" fillId="50" borderId="6" xfId="0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2" fontId="19" fillId="0" borderId="32" xfId="0" applyNumberFormat="1" applyFont="1" applyFill="1" applyBorder="1" applyAlignment="1">
      <alignment horizontal="center" vertical="center"/>
    </xf>
    <xf numFmtId="2" fontId="24" fillId="0" borderId="32" xfId="0" applyNumberFormat="1" applyFont="1" applyFill="1" applyBorder="1" applyAlignment="1">
      <alignment horizontal="center" vertical="center"/>
    </xf>
    <xf numFmtId="2" fontId="19" fillId="0" borderId="32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/>
    </xf>
    <xf numFmtId="0" fontId="24" fillId="44" borderId="32" xfId="0" applyFont="1" applyFill="1" applyBorder="1" applyAlignment="1">
      <alignment horizontal="center" vertical="center"/>
    </xf>
    <xf numFmtId="0" fontId="19" fillId="50" borderId="32" xfId="0" applyFont="1" applyFill="1" applyBorder="1" applyAlignment="1">
      <alignment horizontal="center" vertical="center"/>
    </xf>
    <xf numFmtId="0" fontId="24" fillId="50" borderId="24" xfId="0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 wrapText="1"/>
    </xf>
    <xf numFmtId="49" fontId="24" fillId="0" borderId="54" xfId="0" applyNumberFormat="1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/>
    </xf>
    <xf numFmtId="3" fontId="24" fillId="0" borderId="54" xfId="0" applyNumberFormat="1" applyFont="1" applyFill="1" applyBorder="1" applyAlignment="1">
      <alignment horizontal="center" vertical="center"/>
    </xf>
    <xf numFmtId="4" fontId="24" fillId="0" borderId="54" xfId="0" applyNumberFormat="1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73" fillId="0" borderId="35" xfId="0" applyFont="1" applyBorder="1" applyAlignment="1">
      <alignment horizontal="left" vertical="center"/>
    </xf>
    <xf numFmtId="0" fontId="73" fillId="0" borderId="40" xfId="0" applyFont="1" applyBorder="1" applyAlignment="1">
      <alignment horizontal="left" vertical="center"/>
    </xf>
    <xf numFmtId="0" fontId="73" fillId="0" borderId="41" xfId="0" applyFont="1" applyFill="1" applyBorder="1" applyAlignment="1">
      <alignment horizontal="left" vertical="center"/>
    </xf>
    <xf numFmtId="0" fontId="69" fillId="51" borderId="49" xfId="0" applyFont="1" applyFill="1" applyBorder="1" applyAlignment="1">
      <alignment horizontal="center" vertical="center"/>
    </xf>
    <xf numFmtId="0" fontId="69" fillId="49" borderId="49" xfId="0" applyFont="1" applyFill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69" fillId="49" borderId="57" xfId="0" applyFont="1" applyFill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56" fillId="0" borderId="37" xfId="0" applyFont="1" applyBorder="1" applyAlignment="1">
      <alignment horizontal="left" vertical="center"/>
    </xf>
    <xf numFmtId="0" fontId="56" fillId="0" borderId="39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left" vertic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56" fillId="0" borderId="36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24" fillId="0" borderId="6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7" fillId="44" borderId="4" xfId="0" applyFont="1" applyFill="1" applyBorder="1" applyAlignment="1">
      <alignment vertical="center" wrapText="1"/>
    </xf>
    <xf numFmtId="0" fontId="57" fillId="44" borderId="30" xfId="0" applyFont="1" applyFill="1" applyBorder="1" applyAlignment="1">
      <alignment vertical="center" wrapText="1"/>
    </xf>
    <xf numFmtId="49" fontId="56" fillId="0" borderId="59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" fontId="56" fillId="0" borderId="6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4" fontId="5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49" borderId="30" xfId="0" applyFont="1" applyFill="1" applyBorder="1" applyAlignment="1">
      <alignment horizontal="left" vertical="center" wrapText="1"/>
    </xf>
    <xf numFmtId="0" fontId="56" fillId="0" borderId="60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6" fillId="0" borderId="33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49" fontId="56" fillId="0" borderId="61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3" fontId="56" fillId="0" borderId="0" xfId="0" applyNumberFormat="1" applyFont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59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3" fontId="54" fillId="0" borderId="0" xfId="0" applyNumberFormat="1" applyFont="1" applyAlignment="1">
      <alignment horizontal="center" vertical="center"/>
    </xf>
    <xf numFmtId="0" fontId="74" fillId="0" borderId="49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56" fillId="0" borderId="0" xfId="0" applyFont="1" applyBorder="1" applyAlignment="1">
      <alignment horizontal="left" vertical="center"/>
    </xf>
    <xf numFmtId="0" fontId="56" fillId="0" borderId="45" xfId="0" applyFont="1" applyFill="1" applyBorder="1" applyAlignment="1">
      <alignment horizontal="left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W521"/>
  <sheetViews>
    <sheetView zoomScale="85" zoomScaleNormal="85" zoomScalePageLayoutView="0" workbookViewId="0" topLeftCell="A13">
      <pane ySplit="4" topLeftCell="A17" activePane="bottomLeft" state="frozen"/>
      <selection pane="topLeft" activeCell="A13" sqref="A13"/>
      <selection pane="bottomLeft" activeCell="D20" sqref="D20"/>
    </sheetView>
  </sheetViews>
  <sheetFormatPr defaultColWidth="9.00390625" defaultRowHeight="12.75" outlineLevelRow="1" outlineLevelCol="1"/>
  <cols>
    <col min="1" max="1" width="9.875" style="214" customWidth="1"/>
    <col min="2" max="2" width="9.125" style="2" customWidth="1"/>
    <col min="3" max="3" width="11.25390625" style="2" customWidth="1"/>
    <col min="4" max="4" width="53.00390625" style="85" customWidth="1"/>
    <col min="5" max="5" width="34.75390625" style="3" customWidth="1"/>
    <col min="6" max="6" width="8.125" style="1" customWidth="1" outlineLevel="1"/>
    <col min="7" max="7" width="7.375" style="1" customWidth="1" outlineLevel="1"/>
    <col min="8" max="8" width="12.625" style="4" customWidth="1"/>
    <col min="9" max="9" width="10.375" style="1" customWidth="1" outlineLevel="1"/>
    <col min="10" max="10" width="11.875" style="1" customWidth="1" outlineLevel="1"/>
    <col min="11" max="12" width="14.00390625" style="4" customWidth="1"/>
    <col min="13" max="13" width="21.25390625" style="2" customWidth="1"/>
    <col min="14" max="15" width="13.625" style="2" customWidth="1"/>
    <col min="16" max="16" width="13.75390625" style="1" customWidth="1"/>
    <col min="17" max="16384" width="9.125" style="6" customWidth="1"/>
  </cols>
  <sheetData>
    <row r="1" spans="4:15" ht="23.25">
      <c r="D1" s="369" t="s">
        <v>286</v>
      </c>
      <c r="E1" s="369"/>
      <c r="F1" s="369"/>
      <c r="G1" s="369"/>
      <c r="H1" s="369"/>
      <c r="I1" s="369"/>
      <c r="J1" s="369"/>
      <c r="K1" s="369"/>
      <c r="L1" s="100"/>
      <c r="M1" s="7"/>
      <c r="N1" s="7"/>
      <c r="O1" s="7"/>
    </row>
    <row r="2" spans="4:15" ht="23.25">
      <c r="D2" s="369" t="s">
        <v>279</v>
      </c>
      <c r="E2" s="369"/>
      <c r="F2" s="369"/>
      <c r="G2" s="369"/>
      <c r="H2" s="369"/>
      <c r="I2" s="369"/>
      <c r="J2" s="369"/>
      <c r="K2" s="369"/>
      <c r="L2" s="100"/>
      <c r="M2" s="8"/>
      <c r="N2" s="8"/>
      <c r="O2" s="8"/>
    </row>
    <row r="4" ht="13.5" thickBot="1"/>
    <row r="5" spans="1:16" s="9" customFormat="1" ht="15.75">
      <c r="A5" s="215" t="s">
        <v>343</v>
      </c>
      <c r="B5" s="108"/>
      <c r="C5" s="108"/>
      <c r="D5" s="110"/>
      <c r="E5" s="107" t="s">
        <v>287</v>
      </c>
      <c r="F5" s="169"/>
      <c r="G5" s="169"/>
      <c r="H5" s="172"/>
      <c r="I5" s="169"/>
      <c r="J5" s="169"/>
      <c r="K5" s="169"/>
      <c r="L5" s="169"/>
      <c r="M5" s="169"/>
      <c r="N5" s="169"/>
      <c r="O5" s="169"/>
      <c r="P5" s="209"/>
    </row>
    <row r="6" spans="1:16" s="9" customFormat="1" ht="15.75" customHeight="1">
      <c r="A6" s="216" t="s">
        <v>344</v>
      </c>
      <c r="B6" s="200"/>
      <c r="C6" s="200"/>
      <c r="D6" s="109"/>
      <c r="E6" s="112" t="s">
        <v>288</v>
      </c>
      <c r="F6" s="198"/>
      <c r="G6" s="198"/>
      <c r="H6" s="202"/>
      <c r="I6" s="198"/>
      <c r="J6" s="198"/>
      <c r="K6" s="198"/>
      <c r="L6" s="198"/>
      <c r="M6" s="198"/>
      <c r="N6" s="198"/>
      <c r="O6" s="198"/>
      <c r="P6" s="210"/>
    </row>
    <row r="7" spans="1:16" s="9" customFormat="1" ht="15.75" customHeight="1">
      <c r="A7" s="216" t="s">
        <v>345</v>
      </c>
      <c r="B7" s="200"/>
      <c r="C7" s="200"/>
      <c r="D7" s="109"/>
      <c r="E7" s="112" t="s">
        <v>289</v>
      </c>
      <c r="F7" s="198"/>
      <c r="G7" s="198"/>
      <c r="H7" s="202"/>
      <c r="I7" s="198"/>
      <c r="J7" s="198"/>
      <c r="K7" s="198"/>
      <c r="L7" s="198"/>
      <c r="M7" s="198"/>
      <c r="N7" s="198"/>
      <c r="O7" s="198"/>
      <c r="P7" s="210"/>
    </row>
    <row r="8" spans="1:16" s="9" customFormat="1" ht="15.75" customHeight="1">
      <c r="A8" s="216" t="s">
        <v>346</v>
      </c>
      <c r="B8" s="200"/>
      <c r="C8" s="200"/>
      <c r="D8" s="109"/>
      <c r="E8" s="112" t="s">
        <v>290</v>
      </c>
      <c r="F8" s="198"/>
      <c r="G8" s="198"/>
      <c r="H8" s="202"/>
      <c r="I8" s="198"/>
      <c r="J8" s="198"/>
      <c r="K8" s="198"/>
      <c r="L8" s="198"/>
      <c r="M8" s="198"/>
      <c r="N8" s="198"/>
      <c r="O8" s="198"/>
      <c r="P8" s="210"/>
    </row>
    <row r="9" spans="1:16" s="9" customFormat="1" ht="15" customHeight="1">
      <c r="A9" s="216" t="s">
        <v>347</v>
      </c>
      <c r="B9" s="200"/>
      <c r="C9" s="200"/>
      <c r="D9" s="109"/>
      <c r="E9" s="113">
        <v>7017081040</v>
      </c>
      <c r="F9" s="198"/>
      <c r="G9" s="198"/>
      <c r="H9" s="202"/>
      <c r="I9" s="198"/>
      <c r="J9" s="198"/>
      <c r="K9" s="198"/>
      <c r="L9" s="198"/>
      <c r="M9" s="198"/>
      <c r="N9" s="198"/>
      <c r="O9" s="198"/>
      <c r="P9" s="210"/>
    </row>
    <row r="10" spans="1:16" s="9" customFormat="1" ht="16.5" customHeight="1">
      <c r="A10" s="216" t="s">
        <v>348</v>
      </c>
      <c r="B10" s="200"/>
      <c r="C10" s="200"/>
      <c r="D10" s="109"/>
      <c r="E10" s="113">
        <v>701701001</v>
      </c>
      <c r="F10" s="198"/>
      <c r="G10" s="198"/>
      <c r="H10" s="202"/>
      <c r="I10" s="198"/>
      <c r="J10" s="198"/>
      <c r="K10" s="198"/>
      <c r="L10" s="198"/>
      <c r="M10" s="198"/>
      <c r="N10" s="198"/>
      <c r="O10" s="198"/>
      <c r="P10" s="210"/>
    </row>
    <row r="11" spans="1:16" s="9" customFormat="1" ht="15" customHeight="1" thickBot="1">
      <c r="A11" s="217" t="s">
        <v>349</v>
      </c>
      <c r="B11" s="201"/>
      <c r="C11" s="201"/>
      <c r="D11" s="111"/>
      <c r="E11" s="114"/>
      <c r="F11" s="199"/>
      <c r="G11" s="199"/>
      <c r="H11" s="203"/>
      <c r="I11" s="199"/>
      <c r="J11" s="199"/>
      <c r="K11" s="199"/>
      <c r="L11" s="199"/>
      <c r="M11" s="199"/>
      <c r="N11" s="199"/>
      <c r="O11" s="199"/>
      <c r="P11" s="211"/>
    </row>
    <row r="12" spans="1:16" ht="21.75" customHeight="1">
      <c r="A12" s="218"/>
      <c r="B12" s="81"/>
      <c r="C12" s="81"/>
      <c r="D12" s="86"/>
      <c r="E12" s="82"/>
      <c r="F12" s="48"/>
      <c r="G12" s="48"/>
      <c r="H12" s="83"/>
      <c r="I12" s="48"/>
      <c r="J12" s="48"/>
      <c r="K12" s="83"/>
      <c r="L12" s="83"/>
      <c r="M12" s="81"/>
      <c r="N12" s="81"/>
      <c r="O12" s="81"/>
      <c r="P12" s="48"/>
    </row>
    <row r="13" spans="1:16" ht="45" customHeight="1" thickBot="1">
      <c r="A13" s="218"/>
      <c r="B13" s="81"/>
      <c r="C13" s="81"/>
      <c r="D13" s="86"/>
      <c r="E13" s="82"/>
      <c r="F13" s="48"/>
      <c r="G13" s="48"/>
      <c r="H13" s="83"/>
      <c r="I13" s="48"/>
      <c r="J13" s="48"/>
      <c r="K13" s="83"/>
      <c r="L13" s="83"/>
      <c r="M13" s="81"/>
      <c r="N13" s="81"/>
      <c r="O13" s="81"/>
      <c r="P13" s="48"/>
    </row>
    <row r="14" spans="1:16" s="10" customFormat="1" ht="24" customHeight="1" thickBot="1">
      <c r="A14" s="357" t="s">
        <v>360</v>
      </c>
      <c r="B14" s="350" t="s">
        <v>291</v>
      </c>
      <c r="C14" s="370" t="s">
        <v>292</v>
      </c>
      <c r="D14" s="168" t="s">
        <v>293</v>
      </c>
      <c r="E14" s="184"/>
      <c r="F14" s="204"/>
      <c r="G14" s="204"/>
      <c r="H14" s="204"/>
      <c r="I14" s="204"/>
      <c r="J14" s="204"/>
      <c r="K14" s="204"/>
      <c r="L14" s="204"/>
      <c r="M14" s="204"/>
      <c r="N14" s="212"/>
      <c r="O14" s="366" t="s">
        <v>10</v>
      </c>
      <c r="P14" s="367" t="s">
        <v>294</v>
      </c>
    </row>
    <row r="15" spans="1:16" ht="16.5" customHeight="1">
      <c r="A15" s="358"/>
      <c r="B15" s="351"/>
      <c r="C15" s="371"/>
      <c r="D15" s="366" t="s">
        <v>295</v>
      </c>
      <c r="E15" s="366" t="s">
        <v>296</v>
      </c>
      <c r="F15" s="355" t="s">
        <v>297</v>
      </c>
      <c r="G15" s="356"/>
      <c r="H15" s="353" t="s">
        <v>298</v>
      </c>
      <c r="I15" s="355" t="s">
        <v>299</v>
      </c>
      <c r="J15" s="356"/>
      <c r="K15" s="353" t="s">
        <v>823</v>
      </c>
      <c r="L15" s="101"/>
      <c r="M15" s="374" t="s">
        <v>300</v>
      </c>
      <c r="N15" s="356"/>
      <c r="O15" s="354"/>
      <c r="P15" s="368"/>
    </row>
    <row r="16" spans="1:16" ht="78.75">
      <c r="A16" s="359"/>
      <c r="B16" s="352"/>
      <c r="C16" s="371"/>
      <c r="D16" s="373"/>
      <c r="E16" s="372"/>
      <c r="F16" s="121" t="s">
        <v>301</v>
      </c>
      <c r="G16" s="121" t="s">
        <v>302</v>
      </c>
      <c r="H16" s="361"/>
      <c r="I16" s="121" t="s">
        <v>303</v>
      </c>
      <c r="J16" s="122" t="s">
        <v>302</v>
      </c>
      <c r="K16" s="354"/>
      <c r="L16" s="205"/>
      <c r="M16" s="123" t="s">
        <v>304</v>
      </c>
      <c r="N16" s="124" t="s">
        <v>305</v>
      </c>
      <c r="O16" s="354"/>
      <c r="P16" s="125" t="s">
        <v>306</v>
      </c>
    </row>
    <row r="17" spans="1:16" s="11" customFormat="1" ht="40.5">
      <c r="A17" s="219"/>
      <c r="B17" s="126"/>
      <c r="C17" s="126"/>
      <c r="D17" s="87" t="s">
        <v>307</v>
      </c>
      <c r="E17" s="54"/>
      <c r="F17" s="170"/>
      <c r="G17" s="170"/>
      <c r="H17" s="173"/>
      <c r="I17" s="170"/>
      <c r="J17" s="170"/>
      <c r="K17" s="170"/>
      <c r="L17" s="170"/>
      <c r="M17" s="170"/>
      <c r="N17" s="170"/>
      <c r="O17" s="170"/>
      <c r="P17" s="69"/>
    </row>
    <row r="18" spans="1:16" s="11" customFormat="1" ht="13.5">
      <c r="A18" s="220"/>
      <c r="B18" s="12"/>
      <c r="C18" s="12"/>
      <c r="D18" s="71" t="s">
        <v>308</v>
      </c>
      <c r="E18" s="13"/>
      <c r="F18" s="60"/>
      <c r="G18" s="60"/>
      <c r="H18" s="61"/>
      <c r="I18" s="60"/>
      <c r="J18" s="60"/>
      <c r="K18" s="61"/>
      <c r="L18" s="61"/>
      <c r="M18" s="12"/>
      <c r="N18" s="12"/>
      <c r="O18" s="12"/>
      <c r="P18" s="14"/>
    </row>
    <row r="19" spans="1:16" s="59" customFormat="1" ht="38.25">
      <c r="A19" s="231"/>
      <c r="B19" s="1" t="s">
        <v>7</v>
      </c>
      <c r="C19" s="23" t="s">
        <v>790</v>
      </c>
      <c r="D19" s="24" t="s">
        <v>789</v>
      </c>
      <c r="E19" s="232"/>
      <c r="F19" s="79"/>
      <c r="G19" s="79"/>
      <c r="H19" s="166"/>
      <c r="I19" s="79"/>
      <c r="J19" s="79"/>
      <c r="K19" s="45" t="s">
        <v>791</v>
      </c>
      <c r="L19" s="1"/>
      <c r="M19" s="23" t="s">
        <v>792</v>
      </c>
      <c r="N19" s="23" t="s">
        <v>165</v>
      </c>
      <c r="O19" s="25" t="s">
        <v>13</v>
      </c>
      <c r="P19" s="66" t="s">
        <v>311</v>
      </c>
    </row>
    <row r="20" spans="1:16" s="28" customFormat="1" ht="38.25">
      <c r="A20" s="221"/>
      <c r="B20" s="241" t="s">
        <v>11</v>
      </c>
      <c r="C20" s="242" t="s">
        <v>12</v>
      </c>
      <c r="D20" s="243" t="s">
        <v>176</v>
      </c>
      <c r="E20" s="25"/>
      <c r="F20" s="26"/>
      <c r="G20" s="26"/>
      <c r="H20" s="27"/>
      <c r="I20" s="26" t="s">
        <v>375</v>
      </c>
      <c r="J20" s="26" t="s">
        <v>309</v>
      </c>
      <c r="K20" s="27">
        <v>732.0136036363638</v>
      </c>
      <c r="L20" s="27">
        <v>863.7760522909092</v>
      </c>
      <c r="M20" s="23" t="s">
        <v>371</v>
      </c>
      <c r="N20" s="23" t="s">
        <v>165</v>
      </c>
      <c r="O20" s="25" t="s">
        <v>310</v>
      </c>
      <c r="P20" s="66" t="s">
        <v>311</v>
      </c>
    </row>
    <row r="21" spans="1:16" s="41" customFormat="1" ht="13.5">
      <c r="A21" s="222"/>
      <c r="B21" s="148"/>
      <c r="C21" s="150"/>
      <c r="D21" s="151" t="s">
        <v>15</v>
      </c>
      <c r="E21" s="163"/>
      <c r="F21" s="164"/>
      <c r="G21" s="164"/>
      <c r="H21" s="174"/>
      <c r="I21" s="164"/>
      <c r="J21" s="164"/>
      <c r="K21" s="149"/>
      <c r="L21" s="149"/>
      <c r="M21" s="148"/>
      <c r="N21" s="39"/>
      <c r="O21" s="39"/>
      <c r="P21" s="40"/>
    </row>
    <row r="22" spans="1:16" s="41" customFormat="1" ht="13.5">
      <c r="A22" s="221">
        <v>1</v>
      </c>
      <c r="B22" s="116" t="s">
        <v>62</v>
      </c>
      <c r="C22" s="17" t="s">
        <v>59</v>
      </c>
      <c r="D22" s="193" t="s">
        <v>364</v>
      </c>
      <c r="E22" s="142"/>
      <c r="F22" s="78"/>
      <c r="G22" s="35" t="s">
        <v>313</v>
      </c>
      <c r="H22" s="185">
        <f>SUM(H23:H24)</f>
        <v>28</v>
      </c>
      <c r="I22" s="78"/>
      <c r="J22" s="78"/>
      <c r="K22" s="27">
        <f>SUM(K23:K24)</f>
        <v>448.21119999999996</v>
      </c>
      <c r="L22" s="166"/>
      <c r="M22" s="42"/>
      <c r="N22" s="165"/>
      <c r="O22" s="165"/>
      <c r="P22" s="167"/>
    </row>
    <row r="23" spans="1:16" s="41" customFormat="1" ht="25.5" outlineLevel="1">
      <c r="A23" s="221"/>
      <c r="B23" s="116" t="s">
        <v>62</v>
      </c>
      <c r="C23" s="17" t="s">
        <v>59</v>
      </c>
      <c r="D23" s="18" t="s">
        <v>372</v>
      </c>
      <c r="E23" s="35" t="s">
        <v>327</v>
      </c>
      <c r="F23" s="35" t="s">
        <v>312</v>
      </c>
      <c r="G23" s="35" t="s">
        <v>313</v>
      </c>
      <c r="H23" s="206">
        <v>20</v>
      </c>
      <c r="I23" s="35" t="s">
        <v>375</v>
      </c>
      <c r="J23" s="35" t="s">
        <v>309</v>
      </c>
      <c r="K23" s="207">
        <v>289.09999999999997</v>
      </c>
      <c r="L23" s="207"/>
      <c r="M23" s="35" t="s">
        <v>371</v>
      </c>
      <c r="N23" s="35" t="s">
        <v>165</v>
      </c>
      <c r="O23" s="25" t="s">
        <v>13</v>
      </c>
      <c r="P23" s="66" t="s">
        <v>311</v>
      </c>
    </row>
    <row r="24" spans="1:16" s="41" customFormat="1" ht="25.5" outlineLevel="1">
      <c r="A24" s="221"/>
      <c r="B24" s="116" t="s">
        <v>62</v>
      </c>
      <c r="C24" s="17" t="s">
        <v>59</v>
      </c>
      <c r="D24" s="18" t="s">
        <v>373</v>
      </c>
      <c r="E24" s="35" t="s">
        <v>327</v>
      </c>
      <c r="F24" s="35" t="s">
        <v>312</v>
      </c>
      <c r="G24" s="35" t="s">
        <v>313</v>
      </c>
      <c r="H24" s="206">
        <v>8</v>
      </c>
      <c r="I24" s="35" t="s">
        <v>375</v>
      </c>
      <c r="J24" s="35" t="s">
        <v>309</v>
      </c>
      <c r="K24" s="207">
        <v>159.1112</v>
      </c>
      <c r="L24" s="207"/>
      <c r="M24" s="35" t="s">
        <v>371</v>
      </c>
      <c r="N24" s="35" t="s">
        <v>165</v>
      </c>
      <c r="O24" s="25" t="s">
        <v>13</v>
      </c>
      <c r="P24" s="66" t="s">
        <v>311</v>
      </c>
    </row>
    <row r="25" spans="1:16" s="41" customFormat="1" ht="13.5">
      <c r="A25" s="221">
        <v>2</v>
      </c>
      <c r="B25" s="116" t="s">
        <v>48</v>
      </c>
      <c r="C25" s="17" t="s">
        <v>768</v>
      </c>
      <c r="D25" s="193" t="s">
        <v>367</v>
      </c>
      <c r="E25" s="142"/>
      <c r="F25" s="78"/>
      <c r="G25" s="35" t="s">
        <v>313</v>
      </c>
      <c r="H25" s="185">
        <f>SUM(H26:H28)</f>
        <v>70</v>
      </c>
      <c r="I25" s="78"/>
      <c r="J25" s="78"/>
      <c r="K25" s="20">
        <f>SUM(K26:K28)</f>
        <v>413</v>
      </c>
      <c r="L25" s="166"/>
      <c r="M25" s="42"/>
      <c r="N25" s="165"/>
      <c r="O25" s="165"/>
      <c r="P25" s="167"/>
    </row>
    <row r="26" spans="1:16" s="41" customFormat="1" ht="25.5" outlineLevel="1">
      <c r="A26" s="221"/>
      <c r="B26" s="116" t="s">
        <v>48</v>
      </c>
      <c r="C26" s="17" t="s">
        <v>768</v>
      </c>
      <c r="D26" s="18" t="s">
        <v>398</v>
      </c>
      <c r="E26" s="25" t="s">
        <v>19</v>
      </c>
      <c r="F26" s="93" t="s">
        <v>312</v>
      </c>
      <c r="G26" s="93" t="s">
        <v>313</v>
      </c>
      <c r="H26" s="185">
        <v>30</v>
      </c>
      <c r="I26" s="93" t="s">
        <v>375</v>
      </c>
      <c r="J26" s="93" t="s">
        <v>309</v>
      </c>
      <c r="K26" s="27">
        <v>177</v>
      </c>
      <c r="L26" s="207"/>
      <c r="M26" s="27" t="s">
        <v>371</v>
      </c>
      <c r="N26" s="23" t="s">
        <v>165</v>
      </c>
      <c r="O26" s="25" t="s">
        <v>13</v>
      </c>
      <c r="P26" s="66" t="s">
        <v>311</v>
      </c>
    </row>
    <row r="27" spans="1:16" s="41" customFormat="1" ht="25.5" outlineLevel="1">
      <c r="A27" s="221"/>
      <c r="B27" s="116" t="s">
        <v>48</v>
      </c>
      <c r="C27" s="17" t="s">
        <v>768</v>
      </c>
      <c r="D27" s="18" t="s">
        <v>400</v>
      </c>
      <c r="E27" s="25" t="s">
        <v>19</v>
      </c>
      <c r="F27" s="93" t="s">
        <v>312</v>
      </c>
      <c r="G27" s="93" t="s">
        <v>313</v>
      </c>
      <c r="H27" s="185">
        <v>10</v>
      </c>
      <c r="I27" s="93" t="s">
        <v>375</v>
      </c>
      <c r="J27" s="93" t="s">
        <v>309</v>
      </c>
      <c r="K27" s="27">
        <v>59</v>
      </c>
      <c r="L27" s="207"/>
      <c r="M27" s="27" t="s">
        <v>371</v>
      </c>
      <c r="N27" s="23" t="s">
        <v>165</v>
      </c>
      <c r="O27" s="25" t="s">
        <v>13</v>
      </c>
      <c r="P27" s="66" t="s">
        <v>311</v>
      </c>
    </row>
    <row r="28" spans="1:16" s="41" customFormat="1" ht="25.5" outlineLevel="1">
      <c r="A28" s="221"/>
      <c r="B28" s="116" t="s">
        <v>48</v>
      </c>
      <c r="C28" s="17" t="s">
        <v>768</v>
      </c>
      <c r="D28" s="18" t="s">
        <v>402</v>
      </c>
      <c r="E28" s="25" t="s">
        <v>19</v>
      </c>
      <c r="F28" s="93" t="s">
        <v>312</v>
      </c>
      <c r="G28" s="93" t="s">
        <v>313</v>
      </c>
      <c r="H28" s="185">
        <v>30</v>
      </c>
      <c r="I28" s="93" t="s">
        <v>375</v>
      </c>
      <c r="J28" s="93" t="s">
        <v>309</v>
      </c>
      <c r="K28" s="27">
        <v>177</v>
      </c>
      <c r="L28" s="207"/>
      <c r="M28" s="27" t="s">
        <v>371</v>
      </c>
      <c r="N28" s="23" t="s">
        <v>165</v>
      </c>
      <c r="O28" s="25" t="s">
        <v>13</v>
      </c>
      <c r="P28" s="66" t="s">
        <v>311</v>
      </c>
    </row>
    <row r="29" spans="1:16" s="41" customFormat="1" ht="13.5">
      <c r="A29" s="221">
        <v>3</v>
      </c>
      <c r="B29" s="190">
        <v>29</v>
      </c>
      <c r="C29" s="191">
        <v>2930274</v>
      </c>
      <c r="D29" s="193" t="s">
        <v>370</v>
      </c>
      <c r="E29" s="142"/>
      <c r="F29" s="78"/>
      <c r="G29" s="78"/>
      <c r="H29" s="175"/>
      <c r="I29" s="78"/>
      <c r="J29" s="78"/>
      <c r="K29" s="27">
        <f>SUM(K30:K36)</f>
        <v>1062.7380782000005</v>
      </c>
      <c r="L29" s="166"/>
      <c r="M29" s="42"/>
      <c r="N29" s="165"/>
      <c r="O29" s="165"/>
      <c r="P29" s="167"/>
    </row>
    <row r="30" spans="1:16" s="41" customFormat="1" ht="25.5" outlineLevel="1">
      <c r="A30" s="221"/>
      <c r="B30" s="190">
        <v>29</v>
      </c>
      <c r="C30" s="191">
        <v>2930274</v>
      </c>
      <c r="D30" s="18" t="s">
        <v>409</v>
      </c>
      <c r="E30" s="25" t="s">
        <v>19</v>
      </c>
      <c r="F30" s="93" t="s">
        <v>312</v>
      </c>
      <c r="G30" s="93" t="s">
        <v>313</v>
      </c>
      <c r="H30" s="185" t="s">
        <v>392</v>
      </c>
      <c r="I30" s="93" t="s">
        <v>375</v>
      </c>
      <c r="J30" s="93" t="s">
        <v>309</v>
      </c>
      <c r="K30" s="27">
        <v>499.0000992</v>
      </c>
      <c r="L30" s="207"/>
      <c r="M30" s="26" t="s">
        <v>371</v>
      </c>
      <c r="N30" s="26" t="s">
        <v>165</v>
      </c>
      <c r="O30" s="25" t="s">
        <v>13</v>
      </c>
      <c r="P30" s="66" t="s">
        <v>311</v>
      </c>
    </row>
    <row r="31" spans="1:16" s="41" customFormat="1" ht="25.5" outlineLevel="1">
      <c r="A31" s="221"/>
      <c r="B31" s="190">
        <v>29</v>
      </c>
      <c r="C31" s="191">
        <v>2930274</v>
      </c>
      <c r="D31" s="18" t="s">
        <v>410</v>
      </c>
      <c r="E31" s="25" t="s">
        <v>19</v>
      </c>
      <c r="F31" s="93" t="s">
        <v>312</v>
      </c>
      <c r="G31" s="93" t="s">
        <v>313</v>
      </c>
      <c r="H31" s="185" t="s">
        <v>392</v>
      </c>
      <c r="I31" s="93" t="s">
        <v>375</v>
      </c>
      <c r="J31" s="93" t="s">
        <v>309</v>
      </c>
      <c r="K31" s="27">
        <v>525.0190992</v>
      </c>
      <c r="L31" s="207"/>
      <c r="M31" s="26" t="s">
        <v>371</v>
      </c>
      <c r="N31" s="26" t="s">
        <v>165</v>
      </c>
      <c r="O31" s="25" t="s">
        <v>13</v>
      </c>
      <c r="P31" s="66" t="s">
        <v>311</v>
      </c>
    </row>
    <row r="32" spans="1:16" s="41" customFormat="1" ht="25.5" outlineLevel="1">
      <c r="A32" s="221"/>
      <c r="B32" s="190">
        <v>29</v>
      </c>
      <c r="C32" s="191">
        <v>2930274</v>
      </c>
      <c r="D32" s="18" t="s">
        <v>411</v>
      </c>
      <c r="E32" s="25" t="s">
        <v>19</v>
      </c>
      <c r="F32" s="93" t="s">
        <v>312</v>
      </c>
      <c r="G32" s="93" t="s">
        <v>313</v>
      </c>
      <c r="H32" s="185" t="s">
        <v>392</v>
      </c>
      <c r="I32" s="93" t="s">
        <v>375</v>
      </c>
      <c r="J32" s="93" t="s">
        <v>309</v>
      </c>
      <c r="K32" s="27">
        <v>16.5879798</v>
      </c>
      <c r="L32" s="207"/>
      <c r="M32" s="26" t="s">
        <v>371</v>
      </c>
      <c r="N32" s="26" t="s">
        <v>165</v>
      </c>
      <c r="O32" s="25" t="s">
        <v>13</v>
      </c>
      <c r="P32" s="66" t="s">
        <v>311</v>
      </c>
    </row>
    <row r="33" spans="1:16" s="41" customFormat="1" ht="25.5" outlineLevel="1">
      <c r="A33" s="221"/>
      <c r="B33" s="190">
        <v>29</v>
      </c>
      <c r="C33" s="191">
        <v>2930274</v>
      </c>
      <c r="D33" s="18" t="s">
        <v>412</v>
      </c>
      <c r="E33" s="25" t="s">
        <v>19</v>
      </c>
      <c r="F33" s="93" t="s">
        <v>74</v>
      </c>
      <c r="G33" s="93" t="s">
        <v>75</v>
      </c>
      <c r="H33" s="20" t="s">
        <v>413</v>
      </c>
      <c r="I33" s="93" t="s">
        <v>375</v>
      </c>
      <c r="J33" s="93" t="s">
        <v>309</v>
      </c>
      <c r="K33" s="27">
        <v>6.796799999999999</v>
      </c>
      <c r="L33" s="207"/>
      <c r="M33" s="26" t="s">
        <v>371</v>
      </c>
      <c r="N33" s="26" t="s">
        <v>165</v>
      </c>
      <c r="O33" s="25" t="s">
        <v>13</v>
      </c>
      <c r="P33" s="66" t="s">
        <v>311</v>
      </c>
    </row>
    <row r="34" spans="1:16" s="41" customFormat="1" ht="25.5" outlineLevel="1">
      <c r="A34" s="221"/>
      <c r="B34" s="190">
        <v>29</v>
      </c>
      <c r="C34" s="191">
        <v>2930274</v>
      </c>
      <c r="D34" s="18" t="s">
        <v>414</v>
      </c>
      <c r="E34" s="25" t="s">
        <v>19</v>
      </c>
      <c r="F34" s="93" t="s">
        <v>74</v>
      </c>
      <c r="G34" s="93" t="s">
        <v>75</v>
      </c>
      <c r="H34" s="20" t="s">
        <v>413</v>
      </c>
      <c r="I34" s="93" t="s">
        <v>375</v>
      </c>
      <c r="J34" s="93" t="s">
        <v>309</v>
      </c>
      <c r="K34" s="27">
        <v>14.5376</v>
      </c>
      <c r="L34" s="207"/>
      <c r="M34" s="26" t="s">
        <v>371</v>
      </c>
      <c r="N34" s="26" t="s">
        <v>165</v>
      </c>
      <c r="O34" s="25" t="s">
        <v>13</v>
      </c>
      <c r="P34" s="66" t="s">
        <v>311</v>
      </c>
    </row>
    <row r="35" spans="1:16" s="41" customFormat="1" ht="25.5" outlineLevel="1">
      <c r="A35" s="221"/>
      <c r="B35" s="190">
        <v>29</v>
      </c>
      <c r="C35" s="191">
        <v>2930274</v>
      </c>
      <c r="D35" s="18" t="s">
        <v>415</v>
      </c>
      <c r="E35" s="25" t="s">
        <v>19</v>
      </c>
      <c r="F35" s="93" t="s">
        <v>74</v>
      </c>
      <c r="G35" s="93" t="s">
        <v>75</v>
      </c>
      <c r="H35" s="20" t="s">
        <v>416</v>
      </c>
      <c r="I35" s="93" t="s">
        <v>375</v>
      </c>
      <c r="J35" s="93" t="s">
        <v>309</v>
      </c>
      <c r="K35" s="27">
        <v>0.354</v>
      </c>
      <c r="L35" s="207"/>
      <c r="M35" s="26" t="s">
        <v>371</v>
      </c>
      <c r="N35" s="26" t="s">
        <v>165</v>
      </c>
      <c r="O35" s="25" t="s">
        <v>13</v>
      </c>
      <c r="P35" s="66" t="s">
        <v>311</v>
      </c>
    </row>
    <row r="36" spans="1:16" s="41" customFormat="1" ht="25.5" outlineLevel="1">
      <c r="A36" s="221"/>
      <c r="B36" s="190">
        <v>29</v>
      </c>
      <c r="C36" s="191">
        <v>2930274</v>
      </c>
      <c r="D36" s="18" t="s">
        <v>417</v>
      </c>
      <c r="E36" s="25" t="s">
        <v>19</v>
      </c>
      <c r="F36" s="93" t="s">
        <v>74</v>
      </c>
      <c r="G36" s="93" t="s">
        <v>75</v>
      </c>
      <c r="H36" s="20" t="s">
        <v>416</v>
      </c>
      <c r="I36" s="93" t="s">
        <v>375</v>
      </c>
      <c r="J36" s="93" t="s">
        <v>309</v>
      </c>
      <c r="K36" s="27">
        <v>0.4425</v>
      </c>
      <c r="L36" s="207"/>
      <c r="M36" s="26" t="s">
        <v>371</v>
      </c>
      <c r="N36" s="26" t="s">
        <v>165</v>
      </c>
      <c r="O36" s="25" t="s">
        <v>13</v>
      </c>
      <c r="P36" s="66" t="s">
        <v>311</v>
      </c>
    </row>
    <row r="37" spans="1:16" s="41" customFormat="1" ht="12.75">
      <c r="A37" s="221">
        <v>4</v>
      </c>
      <c r="B37" s="190">
        <v>31</v>
      </c>
      <c r="C37" s="191">
        <v>3120180</v>
      </c>
      <c r="D37" s="193" t="s">
        <v>546</v>
      </c>
      <c r="E37" s="103"/>
      <c r="F37" s="93"/>
      <c r="G37" s="93" t="s">
        <v>313</v>
      </c>
      <c r="H37" s="20">
        <f>SUM(H38:H48)</f>
        <v>1445</v>
      </c>
      <c r="I37" s="93"/>
      <c r="J37" s="93"/>
      <c r="K37" s="20">
        <f>SUM(K38:K48)</f>
        <v>567.1808885999999</v>
      </c>
      <c r="L37" s="98"/>
      <c r="M37" s="97"/>
      <c r="N37" s="27"/>
      <c r="O37" s="25"/>
      <c r="P37" s="66"/>
    </row>
    <row r="38" spans="1:16" s="41" customFormat="1" ht="25.5" outlineLevel="1">
      <c r="A38" s="221"/>
      <c r="B38" s="190">
        <v>31</v>
      </c>
      <c r="C38" s="191">
        <v>3120180</v>
      </c>
      <c r="D38" s="18" t="s">
        <v>547</v>
      </c>
      <c r="E38" s="25" t="s">
        <v>19</v>
      </c>
      <c r="F38" s="93" t="s">
        <v>312</v>
      </c>
      <c r="G38" s="93" t="s">
        <v>313</v>
      </c>
      <c r="H38" s="185">
        <v>9</v>
      </c>
      <c r="I38" s="93" t="s">
        <v>375</v>
      </c>
      <c r="J38" s="93" t="s">
        <v>309</v>
      </c>
      <c r="K38" s="27">
        <v>2.51694</v>
      </c>
      <c r="L38" s="207"/>
      <c r="M38" s="26" t="s">
        <v>371</v>
      </c>
      <c r="N38" s="26" t="s">
        <v>165</v>
      </c>
      <c r="O38" s="25" t="s">
        <v>13</v>
      </c>
      <c r="P38" s="66" t="s">
        <v>311</v>
      </c>
    </row>
    <row r="39" spans="1:16" s="41" customFormat="1" ht="25.5" outlineLevel="1">
      <c r="A39" s="221"/>
      <c r="B39" s="116">
        <v>31</v>
      </c>
      <c r="C39" s="17">
        <v>3120180</v>
      </c>
      <c r="D39" s="18" t="s">
        <v>548</v>
      </c>
      <c r="E39" s="25" t="s">
        <v>19</v>
      </c>
      <c r="F39" s="93" t="s">
        <v>312</v>
      </c>
      <c r="G39" s="93" t="s">
        <v>313</v>
      </c>
      <c r="H39" s="185">
        <v>43</v>
      </c>
      <c r="I39" s="93" t="s">
        <v>375</v>
      </c>
      <c r="J39" s="93" t="s">
        <v>309</v>
      </c>
      <c r="K39" s="27">
        <v>12.040094599999998</v>
      </c>
      <c r="L39" s="207"/>
      <c r="M39" s="26" t="s">
        <v>371</v>
      </c>
      <c r="N39" s="26" t="s">
        <v>165</v>
      </c>
      <c r="O39" s="25" t="s">
        <v>13</v>
      </c>
      <c r="P39" s="66" t="s">
        <v>311</v>
      </c>
    </row>
    <row r="40" spans="1:16" s="41" customFormat="1" ht="25.5" outlineLevel="1">
      <c r="A40" s="221"/>
      <c r="B40" s="116">
        <v>31</v>
      </c>
      <c r="C40" s="17">
        <v>3120180</v>
      </c>
      <c r="D40" s="18" t="s">
        <v>550</v>
      </c>
      <c r="E40" s="25" t="s">
        <v>19</v>
      </c>
      <c r="F40" s="93" t="s">
        <v>312</v>
      </c>
      <c r="G40" s="93" t="s">
        <v>313</v>
      </c>
      <c r="H40" s="185">
        <v>58</v>
      </c>
      <c r="I40" s="93" t="s">
        <v>375</v>
      </c>
      <c r="J40" s="93" t="s">
        <v>309</v>
      </c>
      <c r="K40" s="27">
        <v>20.531999999999996</v>
      </c>
      <c r="L40" s="207"/>
      <c r="M40" s="26" t="s">
        <v>371</v>
      </c>
      <c r="N40" s="26" t="s">
        <v>165</v>
      </c>
      <c r="O40" s="25" t="s">
        <v>13</v>
      </c>
      <c r="P40" s="66" t="s">
        <v>311</v>
      </c>
    </row>
    <row r="41" spans="1:16" s="41" customFormat="1" ht="25.5" outlineLevel="1">
      <c r="A41" s="221"/>
      <c r="B41" s="116">
        <v>31</v>
      </c>
      <c r="C41" s="17">
        <v>3120180</v>
      </c>
      <c r="D41" s="18" t="s">
        <v>551</v>
      </c>
      <c r="E41" s="25" t="s">
        <v>19</v>
      </c>
      <c r="F41" s="93" t="s">
        <v>312</v>
      </c>
      <c r="G41" s="93" t="s">
        <v>313</v>
      </c>
      <c r="H41" s="191">
        <v>175</v>
      </c>
      <c r="I41" s="93" t="s">
        <v>375</v>
      </c>
      <c r="J41" s="93" t="s">
        <v>309</v>
      </c>
      <c r="K41" s="27">
        <v>66.49919499999999</v>
      </c>
      <c r="L41" s="207"/>
      <c r="M41" s="26" t="s">
        <v>371</v>
      </c>
      <c r="N41" s="26" t="s">
        <v>165</v>
      </c>
      <c r="O41" s="25" t="s">
        <v>13</v>
      </c>
      <c r="P41" s="66" t="s">
        <v>311</v>
      </c>
    </row>
    <row r="42" spans="1:16" s="41" customFormat="1" ht="25.5" outlineLevel="1">
      <c r="A42" s="221"/>
      <c r="B42" s="116">
        <v>31</v>
      </c>
      <c r="C42" s="17">
        <v>3120180</v>
      </c>
      <c r="D42" s="18" t="s">
        <v>552</v>
      </c>
      <c r="E42" s="25" t="s">
        <v>19</v>
      </c>
      <c r="F42" s="93" t="s">
        <v>312</v>
      </c>
      <c r="G42" s="93" t="s">
        <v>313</v>
      </c>
      <c r="H42" s="191">
        <v>506</v>
      </c>
      <c r="I42" s="93" t="s">
        <v>375</v>
      </c>
      <c r="J42" s="93" t="s">
        <v>309</v>
      </c>
      <c r="K42" s="27">
        <v>197.6454216</v>
      </c>
      <c r="L42" s="207"/>
      <c r="M42" s="26" t="s">
        <v>371</v>
      </c>
      <c r="N42" s="26" t="s">
        <v>165</v>
      </c>
      <c r="O42" s="25" t="s">
        <v>13</v>
      </c>
      <c r="P42" s="66" t="s">
        <v>311</v>
      </c>
    </row>
    <row r="43" spans="1:16" s="41" customFormat="1" ht="25.5" outlineLevel="1">
      <c r="A43" s="221"/>
      <c r="B43" s="116">
        <v>31</v>
      </c>
      <c r="C43" s="17">
        <v>3120180</v>
      </c>
      <c r="D43" s="18" t="s">
        <v>553</v>
      </c>
      <c r="E43" s="25" t="s">
        <v>19</v>
      </c>
      <c r="F43" s="93" t="s">
        <v>312</v>
      </c>
      <c r="G43" s="93" t="s">
        <v>313</v>
      </c>
      <c r="H43" s="191">
        <v>66</v>
      </c>
      <c r="I43" s="93" t="s">
        <v>375</v>
      </c>
      <c r="J43" s="93" t="s">
        <v>309</v>
      </c>
      <c r="K43" s="27">
        <v>25.079696399999996</v>
      </c>
      <c r="L43" s="207"/>
      <c r="M43" s="26" t="s">
        <v>371</v>
      </c>
      <c r="N43" s="26" t="s">
        <v>165</v>
      </c>
      <c r="O43" s="25" t="s">
        <v>13</v>
      </c>
      <c r="P43" s="66" t="s">
        <v>311</v>
      </c>
    </row>
    <row r="44" spans="1:16" s="41" customFormat="1" ht="25.5" outlineLevel="1">
      <c r="A44" s="221"/>
      <c r="B44" s="116">
        <v>31</v>
      </c>
      <c r="C44" s="17">
        <v>3120180</v>
      </c>
      <c r="D44" s="18" t="s">
        <v>554</v>
      </c>
      <c r="E44" s="25" t="s">
        <v>19</v>
      </c>
      <c r="F44" s="93" t="s">
        <v>312</v>
      </c>
      <c r="G44" s="93" t="s">
        <v>313</v>
      </c>
      <c r="H44" s="191">
        <v>40</v>
      </c>
      <c r="I44" s="93" t="s">
        <v>375</v>
      </c>
      <c r="J44" s="93" t="s">
        <v>309</v>
      </c>
      <c r="K44" s="27">
        <v>34.000048</v>
      </c>
      <c r="L44" s="207"/>
      <c r="M44" s="26" t="s">
        <v>371</v>
      </c>
      <c r="N44" s="26" t="s">
        <v>165</v>
      </c>
      <c r="O44" s="25" t="s">
        <v>13</v>
      </c>
      <c r="P44" s="66" t="s">
        <v>311</v>
      </c>
    </row>
    <row r="45" spans="1:16" s="41" customFormat="1" ht="25.5" outlineLevel="1">
      <c r="A45" s="221"/>
      <c r="B45" s="116">
        <v>31</v>
      </c>
      <c r="C45" s="17">
        <v>3120180</v>
      </c>
      <c r="D45" s="18" t="s">
        <v>555</v>
      </c>
      <c r="E45" s="25" t="s">
        <v>19</v>
      </c>
      <c r="F45" s="93" t="s">
        <v>312</v>
      </c>
      <c r="G45" s="93" t="s">
        <v>313</v>
      </c>
      <c r="H45" s="191">
        <v>157</v>
      </c>
      <c r="I45" s="93" t="s">
        <v>375</v>
      </c>
      <c r="J45" s="93" t="s">
        <v>309</v>
      </c>
      <c r="K45" s="27">
        <v>59.65927779999999</v>
      </c>
      <c r="L45" s="207"/>
      <c r="M45" s="26" t="s">
        <v>371</v>
      </c>
      <c r="N45" s="26" t="s">
        <v>165</v>
      </c>
      <c r="O45" s="25" t="s">
        <v>13</v>
      </c>
      <c r="P45" s="66" t="s">
        <v>311</v>
      </c>
    </row>
    <row r="46" spans="1:16" s="41" customFormat="1" ht="25.5" outlineLevel="1">
      <c r="A46" s="221"/>
      <c r="B46" s="116">
        <v>31</v>
      </c>
      <c r="C46" s="17">
        <v>3120180</v>
      </c>
      <c r="D46" s="18" t="s">
        <v>556</v>
      </c>
      <c r="E46" s="25" t="s">
        <v>19</v>
      </c>
      <c r="F46" s="93" t="s">
        <v>312</v>
      </c>
      <c r="G46" s="93" t="s">
        <v>313</v>
      </c>
      <c r="H46" s="191">
        <v>220</v>
      </c>
      <c r="I46" s="93" t="s">
        <v>375</v>
      </c>
      <c r="J46" s="93" t="s">
        <v>309</v>
      </c>
      <c r="K46" s="27">
        <v>83.59898799999999</v>
      </c>
      <c r="L46" s="207"/>
      <c r="M46" s="26" t="s">
        <v>371</v>
      </c>
      <c r="N46" s="26" t="s">
        <v>165</v>
      </c>
      <c r="O46" s="25" t="s">
        <v>13</v>
      </c>
      <c r="P46" s="66" t="s">
        <v>311</v>
      </c>
    </row>
    <row r="47" spans="1:16" s="41" customFormat="1" ht="25.5" outlineLevel="1">
      <c r="A47" s="221"/>
      <c r="B47" s="116">
        <v>31</v>
      </c>
      <c r="C47" s="17">
        <v>3120180</v>
      </c>
      <c r="D47" s="18" t="s">
        <v>557</v>
      </c>
      <c r="E47" s="25" t="s">
        <v>19</v>
      </c>
      <c r="F47" s="93" t="s">
        <v>312</v>
      </c>
      <c r="G47" s="93" t="s">
        <v>313</v>
      </c>
      <c r="H47" s="191">
        <v>168</v>
      </c>
      <c r="I47" s="93" t="s">
        <v>375</v>
      </c>
      <c r="J47" s="93" t="s">
        <v>309</v>
      </c>
      <c r="K47" s="27">
        <v>63.83922719999998</v>
      </c>
      <c r="L47" s="207"/>
      <c r="M47" s="26" t="s">
        <v>371</v>
      </c>
      <c r="N47" s="26" t="s">
        <v>165</v>
      </c>
      <c r="O47" s="25" t="s">
        <v>13</v>
      </c>
      <c r="P47" s="66" t="s">
        <v>311</v>
      </c>
    </row>
    <row r="48" spans="1:16" s="41" customFormat="1" ht="25.5" outlineLevel="1">
      <c r="A48" s="221"/>
      <c r="B48" s="116">
        <v>31</v>
      </c>
      <c r="C48" s="17">
        <v>3120180</v>
      </c>
      <c r="D48" s="18" t="s">
        <v>558</v>
      </c>
      <c r="E48" s="25" t="s">
        <v>19</v>
      </c>
      <c r="F48" s="93" t="s">
        <v>312</v>
      </c>
      <c r="G48" s="93" t="s">
        <v>313</v>
      </c>
      <c r="H48" s="191">
        <v>3</v>
      </c>
      <c r="I48" s="93" t="s">
        <v>375</v>
      </c>
      <c r="J48" s="93" t="s">
        <v>309</v>
      </c>
      <c r="K48" s="27">
        <v>1.77</v>
      </c>
      <c r="L48" s="207"/>
      <c r="M48" s="26" t="s">
        <v>371</v>
      </c>
      <c r="N48" s="26" t="s">
        <v>165</v>
      </c>
      <c r="O48" s="25" t="s">
        <v>13</v>
      </c>
      <c r="P48" s="66" t="s">
        <v>311</v>
      </c>
    </row>
    <row r="49" spans="1:16" s="41" customFormat="1" ht="12.75">
      <c r="A49" s="221">
        <v>5</v>
      </c>
      <c r="B49" s="116" t="s">
        <v>147</v>
      </c>
      <c r="C49" s="17" t="s">
        <v>324</v>
      </c>
      <c r="D49" s="193" t="s">
        <v>602</v>
      </c>
      <c r="E49" s="25"/>
      <c r="F49" s="93"/>
      <c r="G49" s="93" t="s">
        <v>313</v>
      </c>
      <c r="H49" s="20">
        <f>SUM(H50:H63)</f>
        <v>147</v>
      </c>
      <c r="I49" s="93"/>
      <c r="J49" s="93"/>
      <c r="K49" s="20">
        <f>SUM(K50:K63)</f>
        <v>29912.577406599998</v>
      </c>
      <c r="L49" s="27"/>
      <c r="M49" s="26"/>
      <c r="N49" s="26"/>
      <c r="O49" s="25"/>
      <c r="P49" s="66"/>
    </row>
    <row r="50" spans="1:16" s="41" customFormat="1" ht="25.5" outlineLevel="1">
      <c r="A50" s="221"/>
      <c r="B50" s="116" t="s">
        <v>147</v>
      </c>
      <c r="C50" s="17" t="s">
        <v>324</v>
      </c>
      <c r="D50" s="18" t="s">
        <v>603</v>
      </c>
      <c r="E50" s="25" t="s">
        <v>220</v>
      </c>
      <c r="F50" s="93" t="s">
        <v>312</v>
      </c>
      <c r="G50" s="93" t="s">
        <v>313</v>
      </c>
      <c r="H50" s="191">
        <v>11</v>
      </c>
      <c r="I50" s="93" t="s">
        <v>375</v>
      </c>
      <c r="J50" s="93" t="s">
        <v>309</v>
      </c>
      <c r="K50" s="27">
        <v>1086.0168703999998</v>
      </c>
      <c r="L50" s="207"/>
      <c r="M50" s="26" t="s">
        <v>371</v>
      </c>
      <c r="N50" s="26" t="s">
        <v>165</v>
      </c>
      <c r="O50" s="25" t="s">
        <v>13</v>
      </c>
      <c r="P50" s="66" t="s">
        <v>311</v>
      </c>
    </row>
    <row r="51" spans="1:16" s="41" customFormat="1" ht="25.5" outlineLevel="1">
      <c r="A51" s="221"/>
      <c r="B51" s="116" t="s">
        <v>147</v>
      </c>
      <c r="C51" s="17" t="s">
        <v>324</v>
      </c>
      <c r="D51" s="18" t="s">
        <v>604</v>
      </c>
      <c r="E51" s="25" t="s">
        <v>220</v>
      </c>
      <c r="F51" s="93" t="s">
        <v>312</v>
      </c>
      <c r="G51" s="93" t="s">
        <v>313</v>
      </c>
      <c r="H51" s="191">
        <v>4</v>
      </c>
      <c r="I51" s="93" t="s">
        <v>375</v>
      </c>
      <c r="J51" s="93" t="s">
        <v>309</v>
      </c>
      <c r="K51" s="27">
        <v>419.52119919999996</v>
      </c>
      <c r="L51" s="207"/>
      <c r="M51" s="26" t="s">
        <v>371</v>
      </c>
      <c r="N51" s="26" t="s">
        <v>165</v>
      </c>
      <c r="O51" s="25" t="s">
        <v>13</v>
      </c>
      <c r="P51" s="66" t="s">
        <v>311</v>
      </c>
    </row>
    <row r="52" spans="1:16" s="41" customFormat="1" ht="25.5" outlineLevel="1">
      <c r="A52" s="221"/>
      <c r="B52" s="116" t="s">
        <v>147</v>
      </c>
      <c r="C52" s="17" t="s">
        <v>324</v>
      </c>
      <c r="D52" s="18" t="s">
        <v>605</v>
      </c>
      <c r="E52" s="25" t="s">
        <v>220</v>
      </c>
      <c r="F52" s="93" t="s">
        <v>312</v>
      </c>
      <c r="G52" s="93" t="s">
        <v>313</v>
      </c>
      <c r="H52" s="191">
        <v>2</v>
      </c>
      <c r="I52" s="93" t="s">
        <v>375</v>
      </c>
      <c r="J52" s="93" t="s">
        <v>309</v>
      </c>
      <c r="K52" s="27">
        <v>1017.1199979999999</v>
      </c>
      <c r="L52" s="207"/>
      <c r="M52" s="26" t="s">
        <v>371</v>
      </c>
      <c r="N52" s="26" t="s">
        <v>165</v>
      </c>
      <c r="O52" s="25" t="s">
        <v>13</v>
      </c>
      <c r="P52" s="66" t="s">
        <v>311</v>
      </c>
    </row>
    <row r="53" spans="1:16" s="41" customFormat="1" ht="25.5" outlineLevel="1">
      <c r="A53" s="221"/>
      <c r="B53" s="116" t="s">
        <v>147</v>
      </c>
      <c r="C53" s="17" t="s">
        <v>324</v>
      </c>
      <c r="D53" s="18" t="s">
        <v>606</v>
      </c>
      <c r="E53" s="25" t="s">
        <v>220</v>
      </c>
      <c r="F53" s="93" t="s">
        <v>312</v>
      </c>
      <c r="G53" s="93" t="s">
        <v>313</v>
      </c>
      <c r="H53" s="191">
        <v>2</v>
      </c>
      <c r="I53" s="93" t="s">
        <v>375</v>
      </c>
      <c r="J53" s="93" t="s">
        <v>309</v>
      </c>
      <c r="K53" s="27">
        <v>941.7579999999999</v>
      </c>
      <c r="L53" s="207"/>
      <c r="M53" s="26" t="s">
        <v>371</v>
      </c>
      <c r="N53" s="26" t="s">
        <v>165</v>
      </c>
      <c r="O53" s="25" t="s">
        <v>13</v>
      </c>
      <c r="P53" s="66" t="s">
        <v>311</v>
      </c>
    </row>
    <row r="54" spans="1:16" s="41" customFormat="1" ht="25.5" outlineLevel="1">
      <c r="A54" s="221"/>
      <c r="B54" s="116" t="s">
        <v>147</v>
      </c>
      <c r="C54" s="17" t="s">
        <v>324</v>
      </c>
      <c r="D54" s="18" t="s">
        <v>607</v>
      </c>
      <c r="E54" s="25" t="s">
        <v>220</v>
      </c>
      <c r="F54" s="93" t="s">
        <v>312</v>
      </c>
      <c r="G54" s="93" t="s">
        <v>313</v>
      </c>
      <c r="H54" s="191">
        <v>30</v>
      </c>
      <c r="I54" s="93" t="s">
        <v>375</v>
      </c>
      <c r="J54" s="93" t="s">
        <v>309</v>
      </c>
      <c r="K54" s="27">
        <v>3517.1999219999993</v>
      </c>
      <c r="L54" s="207"/>
      <c r="M54" s="26" t="s">
        <v>371</v>
      </c>
      <c r="N54" s="26" t="s">
        <v>165</v>
      </c>
      <c r="O54" s="25" t="s">
        <v>13</v>
      </c>
      <c r="P54" s="66" t="s">
        <v>311</v>
      </c>
    </row>
    <row r="55" spans="1:16" s="41" customFormat="1" ht="25.5" outlineLevel="1">
      <c r="A55" s="221"/>
      <c r="B55" s="116" t="s">
        <v>147</v>
      </c>
      <c r="C55" s="17" t="s">
        <v>324</v>
      </c>
      <c r="D55" s="18" t="s">
        <v>608</v>
      </c>
      <c r="E55" s="25" t="s">
        <v>220</v>
      </c>
      <c r="F55" s="93" t="s">
        <v>312</v>
      </c>
      <c r="G55" s="93" t="s">
        <v>313</v>
      </c>
      <c r="H55" s="191">
        <v>6</v>
      </c>
      <c r="I55" s="93" t="s">
        <v>375</v>
      </c>
      <c r="J55" s="93" t="s">
        <v>309</v>
      </c>
      <c r="K55" s="27">
        <v>783.3600156</v>
      </c>
      <c r="L55" s="207"/>
      <c r="M55" s="26" t="s">
        <v>371</v>
      </c>
      <c r="N55" s="26" t="s">
        <v>165</v>
      </c>
      <c r="O55" s="25" t="s">
        <v>13</v>
      </c>
      <c r="P55" s="66" t="s">
        <v>311</v>
      </c>
    </row>
    <row r="56" spans="1:16" s="41" customFormat="1" ht="25.5" outlineLevel="1">
      <c r="A56" s="221"/>
      <c r="B56" s="116" t="s">
        <v>147</v>
      </c>
      <c r="C56" s="17" t="s">
        <v>324</v>
      </c>
      <c r="D56" s="18" t="s">
        <v>609</v>
      </c>
      <c r="E56" s="25" t="s">
        <v>220</v>
      </c>
      <c r="F56" s="93" t="s">
        <v>312</v>
      </c>
      <c r="G56" s="93" t="s">
        <v>313</v>
      </c>
      <c r="H56" s="191">
        <v>7</v>
      </c>
      <c r="I56" s="93" t="s">
        <v>375</v>
      </c>
      <c r="J56" s="93" t="s">
        <v>309</v>
      </c>
      <c r="K56" s="27">
        <v>1211.7840434</v>
      </c>
      <c r="L56" s="207"/>
      <c r="M56" s="26" t="s">
        <v>371</v>
      </c>
      <c r="N56" s="26" t="s">
        <v>165</v>
      </c>
      <c r="O56" s="25" t="s">
        <v>13</v>
      </c>
      <c r="P56" s="66" t="s">
        <v>311</v>
      </c>
    </row>
    <row r="57" spans="1:16" s="41" customFormat="1" ht="25.5" outlineLevel="1">
      <c r="A57" s="221"/>
      <c r="B57" s="116" t="s">
        <v>147</v>
      </c>
      <c r="C57" s="17" t="s">
        <v>324</v>
      </c>
      <c r="D57" s="18" t="s">
        <v>610</v>
      </c>
      <c r="E57" s="25" t="s">
        <v>220</v>
      </c>
      <c r="F57" s="93" t="s">
        <v>312</v>
      </c>
      <c r="G57" s="93" t="s">
        <v>313</v>
      </c>
      <c r="H57" s="191">
        <v>1</v>
      </c>
      <c r="I57" s="93" t="s">
        <v>375</v>
      </c>
      <c r="J57" s="93" t="s">
        <v>309</v>
      </c>
      <c r="K57" s="27">
        <v>173.11199439999996</v>
      </c>
      <c r="L57" s="207"/>
      <c r="M57" s="26" t="s">
        <v>371</v>
      </c>
      <c r="N57" s="26" t="s">
        <v>165</v>
      </c>
      <c r="O57" s="25" t="s">
        <v>13</v>
      </c>
      <c r="P57" s="66" t="s">
        <v>311</v>
      </c>
    </row>
    <row r="58" spans="1:16" s="41" customFormat="1" ht="25.5" outlineLevel="1">
      <c r="A58" s="221"/>
      <c r="B58" s="116" t="s">
        <v>147</v>
      </c>
      <c r="C58" s="17" t="s">
        <v>324</v>
      </c>
      <c r="D58" s="18" t="s">
        <v>611</v>
      </c>
      <c r="E58" s="25" t="s">
        <v>220</v>
      </c>
      <c r="F58" s="93" t="s">
        <v>312</v>
      </c>
      <c r="G58" s="93" t="s">
        <v>313</v>
      </c>
      <c r="H58" s="191">
        <v>34</v>
      </c>
      <c r="I58" s="93" t="s">
        <v>375</v>
      </c>
      <c r="J58" s="93" t="s">
        <v>309</v>
      </c>
      <c r="K58" s="27">
        <v>6968.232169999999</v>
      </c>
      <c r="L58" s="207"/>
      <c r="M58" s="26" t="s">
        <v>371</v>
      </c>
      <c r="N58" s="26" t="s">
        <v>165</v>
      </c>
      <c r="O58" s="25" t="s">
        <v>13</v>
      </c>
      <c r="P58" s="66" t="s">
        <v>311</v>
      </c>
    </row>
    <row r="59" spans="1:16" s="41" customFormat="1" ht="25.5" outlineLevel="1">
      <c r="A59" s="221"/>
      <c r="B59" s="116" t="s">
        <v>147</v>
      </c>
      <c r="C59" s="17" t="s">
        <v>324</v>
      </c>
      <c r="D59" s="18" t="s">
        <v>612</v>
      </c>
      <c r="E59" s="25" t="s">
        <v>220</v>
      </c>
      <c r="F59" s="93" t="s">
        <v>312</v>
      </c>
      <c r="G59" s="93" t="s">
        <v>313</v>
      </c>
      <c r="H59" s="191">
        <v>13</v>
      </c>
      <c r="I59" s="93" t="s">
        <v>375</v>
      </c>
      <c r="J59" s="93" t="s">
        <v>309</v>
      </c>
      <c r="K59" s="27">
        <v>2664.324065</v>
      </c>
      <c r="L59" s="207"/>
      <c r="M59" s="26" t="s">
        <v>371</v>
      </c>
      <c r="N59" s="26" t="s">
        <v>165</v>
      </c>
      <c r="O59" s="25" t="s">
        <v>13</v>
      </c>
      <c r="P59" s="66" t="s">
        <v>311</v>
      </c>
    </row>
    <row r="60" spans="1:16" s="41" customFormat="1" ht="25.5" outlineLevel="1">
      <c r="A60" s="221"/>
      <c r="B60" s="116" t="s">
        <v>147</v>
      </c>
      <c r="C60" s="17" t="s">
        <v>324</v>
      </c>
      <c r="D60" s="18" t="s">
        <v>613</v>
      </c>
      <c r="E60" s="25" t="s">
        <v>220</v>
      </c>
      <c r="F60" s="93" t="s">
        <v>312</v>
      </c>
      <c r="G60" s="93" t="s">
        <v>313</v>
      </c>
      <c r="H60" s="191">
        <v>1</v>
      </c>
      <c r="I60" s="93" t="s">
        <v>375</v>
      </c>
      <c r="J60" s="93" t="s">
        <v>309</v>
      </c>
      <c r="K60" s="27">
        <v>81.98400459999999</v>
      </c>
      <c r="L60" s="207"/>
      <c r="M60" s="26" t="s">
        <v>371</v>
      </c>
      <c r="N60" s="26" t="s">
        <v>165</v>
      </c>
      <c r="O60" s="25" t="s">
        <v>13</v>
      </c>
      <c r="P60" s="66" t="s">
        <v>311</v>
      </c>
    </row>
    <row r="61" spans="1:16" s="41" customFormat="1" ht="25.5" outlineLevel="1">
      <c r="A61" s="221"/>
      <c r="B61" s="116" t="s">
        <v>147</v>
      </c>
      <c r="C61" s="17" t="s">
        <v>324</v>
      </c>
      <c r="D61" s="18" t="s">
        <v>614</v>
      </c>
      <c r="E61" s="25" t="s">
        <v>220</v>
      </c>
      <c r="F61" s="93" t="s">
        <v>312</v>
      </c>
      <c r="G61" s="93" t="s">
        <v>313</v>
      </c>
      <c r="H61" s="191">
        <v>21</v>
      </c>
      <c r="I61" s="93" t="s">
        <v>375</v>
      </c>
      <c r="J61" s="93" t="s">
        <v>309</v>
      </c>
      <c r="K61" s="27">
        <v>6933.465062999999</v>
      </c>
      <c r="L61" s="207"/>
      <c r="M61" s="26" t="s">
        <v>371</v>
      </c>
      <c r="N61" s="26" t="s">
        <v>165</v>
      </c>
      <c r="O61" s="25" t="s">
        <v>13</v>
      </c>
      <c r="P61" s="66" t="s">
        <v>311</v>
      </c>
    </row>
    <row r="62" spans="1:16" s="41" customFormat="1" ht="25.5" outlineLevel="1">
      <c r="A62" s="221"/>
      <c r="B62" s="116" t="s">
        <v>147</v>
      </c>
      <c r="C62" s="17" t="s">
        <v>324</v>
      </c>
      <c r="D62" s="18" t="s">
        <v>615</v>
      </c>
      <c r="E62" s="25" t="s">
        <v>220</v>
      </c>
      <c r="F62" s="93" t="s">
        <v>312</v>
      </c>
      <c r="G62" s="93" t="s">
        <v>313</v>
      </c>
      <c r="H62" s="191">
        <v>10</v>
      </c>
      <c r="I62" s="93" t="s">
        <v>375</v>
      </c>
      <c r="J62" s="93" t="s">
        <v>309</v>
      </c>
      <c r="K62" s="27">
        <v>3301.65003</v>
      </c>
      <c r="L62" s="207"/>
      <c r="M62" s="26" t="s">
        <v>371</v>
      </c>
      <c r="N62" s="26" t="s">
        <v>165</v>
      </c>
      <c r="O62" s="25" t="s">
        <v>13</v>
      </c>
      <c r="P62" s="66" t="s">
        <v>311</v>
      </c>
    </row>
    <row r="63" spans="1:16" s="41" customFormat="1" ht="25.5" outlineLevel="1">
      <c r="A63" s="221"/>
      <c r="B63" s="116" t="s">
        <v>147</v>
      </c>
      <c r="C63" s="17" t="s">
        <v>324</v>
      </c>
      <c r="D63" s="18" t="s">
        <v>616</v>
      </c>
      <c r="E63" s="25" t="s">
        <v>220</v>
      </c>
      <c r="F63" s="93" t="s">
        <v>312</v>
      </c>
      <c r="G63" s="93" t="s">
        <v>313</v>
      </c>
      <c r="H63" s="191">
        <v>5</v>
      </c>
      <c r="I63" s="93" t="s">
        <v>375</v>
      </c>
      <c r="J63" s="93" t="s">
        <v>309</v>
      </c>
      <c r="K63" s="27">
        <v>813.0500309999999</v>
      </c>
      <c r="L63" s="207"/>
      <c r="M63" s="26" t="s">
        <v>371</v>
      </c>
      <c r="N63" s="26" t="s">
        <v>165</v>
      </c>
      <c r="O63" s="25" t="s">
        <v>13</v>
      </c>
      <c r="P63" s="66" t="s">
        <v>311</v>
      </c>
    </row>
    <row r="64" spans="1:16" s="41" customFormat="1" ht="12.75">
      <c r="A64" s="221">
        <v>6</v>
      </c>
      <c r="B64" s="115" t="s">
        <v>17</v>
      </c>
      <c r="C64" s="23" t="s">
        <v>18</v>
      </c>
      <c r="D64" s="192" t="s">
        <v>16</v>
      </c>
      <c r="E64" s="35"/>
      <c r="F64" s="19"/>
      <c r="G64" s="26" t="s">
        <v>21</v>
      </c>
      <c r="H64" s="176">
        <f>SUM(H65:H67)</f>
        <v>77</v>
      </c>
      <c r="I64" s="26"/>
      <c r="J64" s="26"/>
      <c r="K64" s="176">
        <f>SUM(K65:K67)</f>
        <v>471.95500000000004</v>
      </c>
      <c r="L64" s="27"/>
      <c r="M64" s="23"/>
      <c r="N64" s="23"/>
      <c r="O64" s="25"/>
      <c r="P64" s="66"/>
    </row>
    <row r="65" spans="1:16" s="41" customFormat="1" ht="25.5" outlineLevel="1">
      <c r="A65" s="221"/>
      <c r="B65" s="115" t="s">
        <v>17</v>
      </c>
      <c r="C65" s="23" t="s">
        <v>18</v>
      </c>
      <c r="D65" s="24" t="s">
        <v>559</v>
      </c>
      <c r="E65" s="25" t="s">
        <v>19</v>
      </c>
      <c r="F65" s="19" t="s">
        <v>20</v>
      </c>
      <c r="G65" s="26" t="s">
        <v>21</v>
      </c>
      <c r="H65" s="27">
        <v>16.5</v>
      </c>
      <c r="I65" s="26" t="s">
        <v>375</v>
      </c>
      <c r="J65" s="26" t="s">
        <v>309</v>
      </c>
      <c r="K65" s="27">
        <v>102.3</v>
      </c>
      <c r="L65" s="207"/>
      <c r="M65" s="27" t="s">
        <v>371</v>
      </c>
      <c r="N65" s="23" t="s">
        <v>165</v>
      </c>
      <c r="O65" s="25" t="s">
        <v>13</v>
      </c>
      <c r="P65" s="66" t="s">
        <v>311</v>
      </c>
    </row>
    <row r="66" spans="1:16" s="41" customFormat="1" ht="25.5" outlineLevel="1">
      <c r="A66" s="221"/>
      <c r="B66" s="115" t="s">
        <v>17</v>
      </c>
      <c r="C66" s="23" t="s">
        <v>18</v>
      </c>
      <c r="D66" s="24" t="s">
        <v>560</v>
      </c>
      <c r="E66" s="25" t="s">
        <v>19</v>
      </c>
      <c r="F66" s="19" t="s">
        <v>20</v>
      </c>
      <c r="G66" s="26" t="s">
        <v>21</v>
      </c>
      <c r="H66" s="27">
        <v>34</v>
      </c>
      <c r="I66" s="26" t="s">
        <v>375</v>
      </c>
      <c r="J66" s="26" t="s">
        <v>309</v>
      </c>
      <c r="K66" s="27">
        <v>207.74</v>
      </c>
      <c r="L66" s="207"/>
      <c r="M66" s="27" t="s">
        <v>371</v>
      </c>
      <c r="N66" s="23" t="s">
        <v>165</v>
      </c>
      <c r="O66" s="25" t="s">
        <v>13</v>
      </c>
      <c r="P66" s="66" t="s">
        <v>311</v>
      </c>
    </row>
    <row r="67" spans="1:16" s="41" customFormat="1" ht="25.5" outlineLevel="1">
      <c r="A67" s="221"/>
      <c r="B67" s="115" t="s">
        <v>17</v>
      </c>
      <c r="C67" s="34" t="s">
        <v>18</v>
      </c>
      <c r="D67" s="24" t="s">
        <v>561</v>
      </c>
      <c r="E67" s="25" t="s">
        <v>19</v>
      </c>
      <c r="F67" s="19" t="s">
        <v>20</v>
      </c>
      <c r="G67" s="26" t="s">
        <v>21</v>
      </c>
      <c r="H67" s="27">
        <v>26.5</v>
      </c>
      <c r="I67" s="45" t="s">
        <v>375</v>
      </c>
      <c r="J67" s="26" t="s">
        <v>309</v>
      </c>
      <c r="K67" s="27">
        <v>161.91500000000002</v>
      </c>
      <c r="L67" s="207"/>
      <c r="M67" s="27" t="s">
        <v>371</v>
      </c>
      <c r="N67" s="23" t="s">
        <v>165</v>
      </c>
      <c r="O67" s="35" t="s">
        <v>13</v>
      </c>
      <c r="P67" s="58" t="s">
        <v>311</v>
      </c>
    </row>
    <row r="68" spans="1:16" s="41" customFormat="1" ht="12.75">
      <c r="A68" s="221">
        <v>7</v>
      </c>
      <c r="B68" s="115" t="s">
        <v>23</v>
      </c>
      <c r="C68" s="30">
        <v>2713112</v>
      </c>
      <c r="D68" s="192" t="s">
        <v>22</v>
      </c>
      <c r="E68" s="25"/>
      <c r="F68" s="19"/>
      <c r="G68" s="26"/>
      <c r="H68" s="27"/>
      <c r="I68" s="26"/>
      <c r="J68" s="26"/>
      <c r="K68" s="27">
        <f>SUM(K69:K80)</f>
        <v>662.1655668</v>
      </c>
      <c r="L68" s="27"/>
      <c r="M68" s="23"/>
      <c r="N68" s="23"/>
      <c r="O68" s="19"/>
      <c r="P68" s="66"/>
    </row>
    <row r="69" spans="1:16" s="41" customFormat="1" ht="25.5" outlineLevel="1">
      <c r="A69" s="221"/>
      <c r="B69" s="115" t="s">
        <v>23</v>
      </c>
      <c r="C69" s="30">
        <v>2713112</v>
      </c>
      <c r="D69" s="24" t="s">
        <v>496</v>
      </c>
      <c r="E69" s="35" t="s">
        <v>24</v>
      </c>
      <c r="F69" s="19" t="s">
        <v>25</v>
      </c>
      <c r="G69" s="26" t="s">
        <v>26</v>
      </c>
      <c r="H69" s="27" t="s">
        <v>510</v>
      </c>
      <c r="I69" s="26" t="s">
        <v>375</v>
      </c>
      <c r="J69" s="26" t="s">
        <v>309</v>
      </c>
      <c r="K69" s="27">
        <v>3.1200143999999996</v>
      </c>
      <c r="L69" s="207"/>
      <c r="M69" s="27" t="s">
        <v>371</v>
      </c>
      <c r="N69" s="23" t="s">
        <v>165</v>
      </c>
      <c r="O69" s="19" t="s">
        <v>13</v>
      </c>
      <c r="P69" s="66" t="s">
        <v>311</v>
      </c>
    </row>
    <row r="70" spans="1:16" s="41" customFormat="1" ht="25.5" outlineLevel="1">
      <c r="A70" s="221"/>
      <c r="B70" s="117" t="s">
        <v>23</v>
      </c>
      <c r="C70" s="45">
        <v>2713112</v>
      </c>
      <c r="D70" s="24" t="s">
        <v>511</v>
      </c>
      <c r="E70" s="25" t="s">
        <v>19</v>
      </c>
      <c r="F70" s="19" t="s">
        <v>25</v>
      </c>
      <c r="G70" s="26" t="s">
        <v>26</v>
      </c>
      <c r="H70" s="186" t="s">
        <v>512</v>
      </c>
      <c r="I70" s="26" t="s">
        <v>375</v>
      </c>
      <c r="J70" s="26" t="s">
        <v>309</v>
      </c>
      <c r="K70" s="27">
        <v>17.711021199999998</v>
      </c>
      <c r="L70" s="207"/>
      <c r="M70" s="27" t="s">
        <v>371</v>
      </c>
      <c r="N70" s="23" t="s">
        <v>165</v>
      </c>
      <c r="O70" s="19" t="s">
        <v>13</v>
      </c>
      <c r="P70" s="66" t="s">
        <v>311</v>
      </c>
    </row>
    <row r="71" spans="1:16" s="41" customFormat="1" ht="25.5" outlineLevel="1">
      <c r="A71" s="221"/>
      <c r="B71" s="115" t="s">
        <v>23</v>
      </c>
      <c r="C71" s="30">
        <v>2713112</v>
      </c>
      <c r="D71" s="24" t="s">
        <v>730</v>
      </c>
      <c r="E71" s="25" t="s">
        <v>19</v>
      </c>
      <c r="F71" s="19" t="s">
        <v>312</v>
      </c>
      <c r="G71" s="26" t="s">
        <v>313</v>
      </c>
      <c r="H71" s="186" t="s">
        <v>376</v>
      </c>
      <c r="I71" s="26" t="s">
        <v>375</v>
      </c>
      <c r="J71" s="26" t="s">
        <v>309</v>
      </c>
      <c r="K71" s="27">
        <v>2.4938592</v>
      </c>
      <c r="L71" s="207"/>
      <c r="M71" s="27" t="s">
        <v>371</v>
      </c>
      <c r="N71" s="23" t="s">
        <v>165</v>
      </c>
      <c r="O71" s="19" t="s">
        <v>13</v>
      </c>
      <c r="P71" s="66" t="s">
        <v>311</v>
      </c>
    </row>
    <row r="72" spans="1:16" s="41" customFormat="1" ht="25.5" outlineLevel="1">
      <c r="A72" s="221"/>
      <c r="B72" s="115" t="s">
        <v>23</v>
      </c>
      <c r="C72" s="30">
        <v>2713112</v>
      </c>
      <c r="D72" s="24" t="s">
        <v>731</v>
      </c>
      <c r="E72" s="25" t="s">
        <v>19</v>
      </c>
      <c r="F72" s="19" t="s">
        <v>312</v>
      </c>
      <c r="G72" s="26" t="s">
        <v>313</v>
      </c>
      <c r="H72" s="186" t="s">
        <v>401</v>
      </c>
      <c r="I72" s="26" t="s">
        <v>375</v>
      </c>
      <c r="J72" s="26" t="s">
        <v>309</v>
      </c>
      <c r="K72" s="27">
        <v>0.738326</v>
      </c>
      <c r="L72" s="207"/>
      <c r="M72" s="27" t="s">
        <v>371</v>
      </c>
      <c r="N72" s="23" t="s">
        <v>165</v>
      </c>
      <c r="O72" s="19" t="s">
        <v>13</v>
      </c>
      <c r="P72" s="66" t="s">
        <v>311</v>
      </c>
    </row>
    <row r="73" spans="1:16" s="41" customFormat="1" ht="25.5" outlineLevel="1">
      <c r="A73" s="221"/>
      <c r="B73" s="115" t="s">
        <v>23</v>
      </c>
      <c r="C73" s="30">
        <v>2713112</v>
      </c>
      <c r="D73" s="24" t="s">
        <v>732</v>
      </c>
      <c r="E73" s="25" t="s">
        <v>19</v>
      </c>
      <c r="F73" s="19" t="s">
        <v>312</v>
      </c>
      <c r="G73" s="26" t="s">
        <v>313</v>
      </c>
      <c r="H73" s="186" t="s">
        <v>376</v>
      </c>
      <c r="I73" s="26" t="s">
        <v>375</v>
      </c>
      <c r="J73" s="26" t="s">
        <v>309</v>
      </c>
      <c r="K73" s="27">
        <v>1.2000128</v>
      </c>
      <c r="L73" s="207"/>
      <c r="M73" s="27" t="s">
        <v>371</v>
      </c>
      <c r="N73" s="23" t="s">
        <v>165</v>
      </c>
      <c r="O73" s="19" t="s">
        <v>13</v>
      </c>
      <c r="P73" s="66" t="s">
        <v>311</v>
      </c>
    </row>
    <row r="74" spans="1:16" s="41" customFormat="1" ht="25.5" outlineLevel="1">
      <c r="A74" s="221"/>
      <c r="B74" s="115" t="s">
        <v>23</v>
      </c>
      <c r="C74" s="30">
        <v>2713112</v>
      </c>
      <c r="D74" s="24" t="s">
        <v>733</v>
      </c>
      <c r="E74" s="25" t="s">
        <v>19</v>
      </c>
      <c r="F74" s="19" t="s">
        <v>312</v>
      </c>
      <c r="G74" s="26" t="s">
        <v>313</v>
      </c>
      <c r="H74" s="186" t="s">
        <v>401</v>
      </c>
      <c r="I74" s="26" t="s">
        <v>375</v>
      </c>
      <c r="J74" s="26" t="s">
        <v>309</v>
      </c>
      <c r="K74" s="27">
        <v>1.999982</v>
      </c>
      <c r="L74" s="207"/>
      <c r="M74" s="27" t="s">
        <v>371</v>
      </c>
      <c r="N74" s="23" t="s">
        <v>165</v>
      </c>
      <c r="O74" s="19" t="s">
        <v>13</v>
      </c>
      <c r="P74" s="66" t="s">
        <v>311</v>
      </c>
    </row>
    <row r="75" spans="1:16" s="41" customFormat="1" ht="25.5" outlineLevel="1">
      <c r="A75" s="221"/>
      <c r="B75" s="115" t="s">
        <v>23</v>
      </c>
      <c r="C75" s="30">
        <v>2713112</v>
      </c>
      <c r="D75" s="24" t="s">
        <v>734</v>
      </c>
      <c r="E75" s="25" t="s">
        <v>19</v>
      </c>
      <c r="F75" s="19" t="s">
        <v>312</v>
      </c>
      <c r="G75" s="26" t="s">
        <v>313</v>
      </c>
      <c r="H75" s="186" t="s">
        <v>376</v>
      </c>
      <c r="I75" s="26" t="s">
        <v>375</v>
      </c>
      <c r="J75" s="26" t="s">
        <v>309</v>
      </c>
      <c r="K75" s="27">
        <v>2.9736</v>
      </c>
      <c r="L75" s="207"/>
      <c r="M75" s="27" t="s">
        <v>371</v>
      </c>
      <c r="N75" s="23" t="s">
        <v>165</v>
      </c>
      <c r="O75" s="19" t="s">
        <v>13</v>
      </c>
      <c r="P75" s="66" t="s">
        <v>311</v>
      </c>
    </row>
    <row r="76" spans="1:16" s="41" customFormat="1" ht="25.5" outlineLevel="1">
      <c r="A76" s="221"/>
      <c r="B76" s="115" t="s">
        <v>23</v>
      </c>
      <c r="C76" s="30">
        <v>2713112</v>
      </c>
      <c r="D76" s="24" t="s">
        <v>735</v>
      </c>
      <c r="E76" s="25" t="s">
        <v>19</v>
      </c>
      <c r="F76" s="19" t="s">
        <v>312</v>
      </c>
      <c r="G76" s="26" t="s">
        <v>313</v>
      </c>
      <c r="H76" s="186" t="s">
        <v>376</v>
      </c>
      <c r="I76" s="26" t="s">
        <v>375</v>
      </c>
      <c r="J76" s="26" t="s">
        <v>309</v>
      </c>
      <c r="K76" s="27">
        <v>1.5999856</v>
      </c>
      <c r="L76" s="207"/>
      <c r="M76" s="27" t="s">
        <v>371</v>
      </c>
      <c r="N76" s="23" t="s">
        <v>165</v>
      </c>
      <c r="O76" s="19" t="s">
        <v>13</v>
      </c>
      <c r="P76" s="66" t="s">
        <v>311</v>
      </c>
    </row>
    <row r="77" spans="1:16" s="41" customFormat="1" ht="25.5" outlineLevel="1">
      <c r="A77" s="221"/>
      <c r="B77" s="115" t="s">
        <v>23</v>
      </c>
      <c r="C77" s="30">
        <v>2713112</v>
      </c>
      <c r="D77" s="24" t="s">
        <v>736</v>
      </c>
      <c r="E77" s="25" t="s">
        <v>19</v>
      </c>
      <c r="F77" s="19" t="s">
        <v>312</v>
      </c>
      <c r="G77" s="26" t="s">
        <v>313</v>
      </c>
      <c r="H77" s="27" t="s">
        <v>401</v>
      </c>
      <c r="I77" s="26" t="s">
        <v>375</v>
      </c>
      <c r="J77" s="26" t="s">
        <v>309</v>
      </c>
      <c r="K77" s="27">
        <v>2.7499899999999995</v>
      </c>
      <c r="L77" s="207"/>
      <c r="M77" s="27" t="s">
        <v>371</v>
      </c>
      <c r="N77" s="23" t="s">
        <v>165</v>
      </c>
      <c r="O77" s="19" t="s">
        <v>13</v>
      </c>
      <c r="P77" s="66" t="s">
        <v>311</v>
      </c>
    </row>
    <row r="78" spans="1:16" s="41" customFormat="1" ht="25.5" outlineLevel="1">
      <c r="A78" s="221"/>
      <c r="B78" s="115" t="s">
        <v>23</v>
      </c>
      <c r="C78" s="30">
        <v>2713112</v>
      </c>
      <c r="D78" s="24" t="s">
        <v>27</v>
      </c>
      <c r="E78" s="35" t="s">
        <v>24</v>
      </c>
      <c r="F78" s="19" t="s">
        <v>25</v>
      </c>
      <c r="G78" s="26" t="s">
        <v>26</v>
      </c>
      <c r="H78" s="27" t="s">
        <v>513</v>
      </c>
      <c r="I78" s="26" t="s">
        <v>375</v>
      </c>
      <c r="J78" s="26" t="s">
        <v>309</v>
      </c>
      <c r="K78" s="27">
        <v>185.903277</v>
      </c>
      <c r="L78" s="207"/>
      <c r="M78" s="27" t="s">
        <v>371</v>
      </c>
      <c r="N78" s="23" t="s">
        <v>165</v>
      </c>
      <c r="O78" s="19" t="s">
        <v>13</v>
      </c>
      <c r="P78" s="66" t="s">
        <v>311</v>
      </c>
    </row>
    <row r="79" spans="1:16" s="41" customFormat="1" ht="25.5" outlineLevel="1">
      <c r="A79" s="221"/>
      <c r="B79" s="115" t="s">
        <v>23</v>
      </c>
      <c r="C79" s="30">
        <v>2713112</v>
      </c>
      <c r="D79" s="24" t="s">
        <v>28</v>
      </c>
      <c r="E79" s="35" t="s">
        <v>24</v>
      </c>
      <c r="F79" s="19" t="s">
        <v>25</v>
      </c>
      <c r="G79" s="26" t="s">
        <v>26</v>
      </c>
      <c r="H79" s="27" t="s">
        <v>514</v>
      </c>
      <c r="I79" s="26" t="s">
        <v>375</v>
      </c>
      <c r="J79" s="26" t="s">
        <v>309</v>
      </c>
      <c r="K79" s="27">
        <v>428.84483939999996</v>
      </c>
      <c r="L79" s="207"/>
      <c r="M79" s="27" t="s">
        <v>371</v>
      </c>
      <c r="N79" s="23" t="s">
        <v>165</v>
      </c>
      <c r="O79" s="19" t="s">
        <v>13</v>
      </c>
      <c r="P79" s="66" t="s">
        <v>311</v>
      </c>
    </row>
    <row r="80" spans="1:16" s="41" customFormat="1" ht="25.5" outlineLevel="1">
      <c r="A80" s="221"/>
      <c r="B80" s="115" t="s">
        <v>23</v>
      </c>
      <c r="C80" s="30">
        <v>2713112</v>
      </c>
      <c r="D80" s="24" t="s">
        <v>751</v>
      </c>
      <c r="E80" s="25" t="s">
        <v>19</v>
      </c>
      <c r="F80" s="19" t="s">
        <v>218</v>
      </c>
      <c r="G80" s="26" t="s">
        <v>219</v>
      </c>
      <c r="H80" s="27" t="s">
        <v>752</v>
      </c>
      <c r="I80" s="26" t="s">
        <v>375</v>
      </c>
      <c r="J80" s="26" t="s">
        <v>309</v>
      </c>
      <c r="K80" s="27">
        <v>12.8306592</v>
      </c>
      <c r="L80" s="207"/>
      <c r="M80" s="27" t="s">
        <v>371</v>
      </c>
      <c r="N80" s="23" t="s">
        <v>165</v>
      </c>
      <c r="O80" s="19" t="s">
        <v>13</v>
      </c>
      <c r="P80" s="66" t="s">
        <v>311</v>
      </c>
    </row>
    <row r="81" spans="1:16" s="41" customFormat="1" ht="12.75">
      <c r="A81" s="221">
        <v>8</v>
      </c>
      <c r="B81" s="115" t="s">
        <v>30</v>
      </c>
      <c r="C81" s="23" t="s">
        <v>769</v>
      </c>
      <c r="D81" s="192" t="s">
        <v>29</v>
      </c>
      <c r="E81" s="35"/>
      <c r="F81" s="19"/>
      <c r="G81" s="26"/>
      <c r="H81" s="27"/>
      <c r="I81" s="26"/>
      <c r="J81" s="26"/>
      <c r="K81" s="27">
        <f>SUM(K82:K99)</f>
        <v>1104.7102346332802</v>
      </c>
      <c r="L81" s="27"/>
      <c r="M81" s="23"/>
      <c r="N81" s="23"/>
      <c r="O81" s="25"/>
      <c r="P81" s="66"/>
    </row>
    <row r="82" spans="1:16" s="41" customFormat="1" ht="25.5" outlineLevel="1">
      <c r="A82" s="221"/>
      <c r="B82" s="115" t="s">
        <v>30</v>
      </c>
      <c r="C82" s="23" t="s">
        <v>769</v>
      </c>
      <c r="D82" s="24" t="s">
        <v>419</v>
      </c>
      <c r="E82" s="35" t="s">
        <v>387</v>
      </c>
      <c r="F82" s="19" t="s">
        <v>52</v>
      </c>
      <c r="G82" s="26" t="s">
        <v>38</v>
      </c>
      <c r="H82" s="27" t="s">
        <v>420</v>
      </c>
      <c r="I82" s="26" t="s">
        <v>375</v>
      </c>
      <c r="J82" s="26" t="s">
        <v>309</v>
      </c>
      <c r="K82" s="27">
        <v>12.566527999999998</v>
      </c>
      <c r="L82" s="207"/>
      <c r="M82" s="27" t="s">
        <v>371</v>
      </c>
      <c r="N82" s="23" t="s">
        <v>165</v>
      </c>
      <c r="O82" s="19" t="s">
        <v>13</v>
      </c>
      <c r="P82" s="66" t="s">
        <v>311</v>
      </c>
    </row>
    <row r="83" spans="1:16" s="41" customFormat="1" ht="25.5" outlineLevel="1">
      <c r="A83" s="221"/>
      <c r="B83" s="115" t="s">
        <v>30</v>
      </c>
      <c r="C83" s="23" t="s">
        <v>442</v>
      </c>
      <c r="D83" s="24" t="s">
        <v>418</v>
      </c>
      <c r="E83" s="35" t="s">
        <v>31</v>
      </c>
      <c r="F83" s="19" t="s">
        <v>32</v>
      </c>
      <c r="G83" s="26" t="s">
        <v>33</v>
      </c>
      <c r="H83" s="27">
        <v>1658.0002</v>
      </c>
      <c r="I83" s="26" t="s">
        <v>375</v>
      </c>
      <c r="J83" s="26" t="s">
        <v>309</v>
      </c>
      <c r="K83" s="27">
        <v>137.88990783328</v>
      </c>
      <c r="L83" s="207"/>
      <c r="M83" s="27" t="s">
        <v>371</v>
      </c>
      <c r="N83" s="23" t="s">
        <v>165</v>
      </c>
      <c r="O83" s="19" t="s">
        <v>13</v>
      </c>
      <c r="P83" s="66" t="s">
        <v>311</v>
      </c>
    </row>
    <row r="84" spans="1:16" s="41" customFormat="1" ht="25.5" outlineLevel="1">
      <c r="A84" s="221"/>
      <c r="B84" s="115" t="s">
        <v>737</v>
      </c>
      <c r="C84" s="23" t="s">
        <v>738</v>
      </c>
      <c r="D84" s="24" t="s">
        <v>421</v>
      </c>
      <c r="E84" s="25" t="s">
        <v>180</v>
      </c>
      <c r="F84" s="19" t="s">
        <v>32</v>
      </c>
      <c r="G84" s="26" t="s">
        <v>33</v>
      </c>
      <c r="H84" s="27" t="s">
        <v>422</v>
      </c>
      <c r="I84" s="26" t="s">
        <v>375</v>
      </c>
      <c r="J84" s="26" t="s">
        <v>309</v>
      </c>
      <c r="K84" s="27">
        <v>261.0905052</v>
      </c>
      <c r="L84" s="207"/>
      <c r="M84" s="27" t="s">
        <v>371</v>
      </c>
      <c r="N84" s="23" t="s">
        <v>165</v>
      </c>
      <c r="O84" s="19" t="s">
        <v>13</v>
      </c>
      <c r="P84" s="66" t="s">
        <v>311</v>
      </c>
    </row>
    <row r="85" spans="1:16" s="41" customFormat="1" ht="25.5" outlineLevel="1">
      <c r="A85" s="221"/>
      <c r="B85" s="115" t="s">
        <v>770</v>
      </c>
      <c r="C85" s="23" t="s">
        <v>738</v>
      </c>
      <c r="D85" s="24" t="s">
        <v>423</v>
      </c>
      <c r="E85" s="35" t="s">
        <v>387</v>
      </c>
      <c r="F85" s="19" t="s">
        <v>32</v>
      </c>
      <c r="G85" s="26" t="s">
        <v>33</v>
      </c>
      <c r="H85" s="27" t="s">
        <v>424</v>
      </c>
      <c r="I85" s="26" t="s">
        <v>375</v>
      </c>
      <c r="J85" s="26" t="s">
        <v>309</v>
      </c>
      <c r="K85" s="27">
        <v>71.34940800000001</v>
      </c>
      <c r="L85" s="207"/>
      <c r="M85" s="27" t="s">
        <v>371</v>
      </c>
      <c r="N85" s="23" t="s">
        <v>165</v>
      </c>
      <c r="O85" s="19" t="s">
        <v>13</v>
      </c>
      <c r="P85" s="66" t="s">
        <v>311</v>
      </c>
    </row>
    <row r="86" spans="1:16" s="41" customFormat="1" ht="25.5" outlineLevel="1">
      <c r="A86" s="221"/>
      <c r="B86" s="115" t="s">
        <v>30</v>
      </c>
      <c r="C86" s="23" t="s">
        <v>739</v>
      </c>
      <c r="D86" s="24" t="s">
        <v>36</v>
      </c>
      <c r="E86" s="35" t="s">
        <v>37</v>
      </c>
      <c r="F86" s="19" t="s">
        <v>52</v>
      </c>
      <c r="G86" s="26" t="s">
        <v>38</v>
      </c>
      <c r="H86" s="27" t="s">
        <v>425</v>
      </c>
      <c r="I86" s="26" t="s">
        <v>375</v>
      </c>
      <c r="J86" s="26" t="s">
        <v>309</v>
      </c>
      <c r="K86" s="27">
        <v>92.1112366</v>
      </c>
      <c r="L86" s="207"/>
      <c r="M86" s="27" t="s">
        <v>371</v>
      </c>
      <c r="N86" s="23" t="s">
        <v>165</v>
      </c>
      <c r="O86" s="19" t="s">
        <v>13</v>
      </c>
      <c r="P86" s="66" t="s">
        <v>311</v>
      </c>
    </row>
    <row r="87" spans="1:16" s="41" customFormat="1" ht="25.5" outlineLevel="1">
      <c r="A87" s="221"/>
      <c r="B87" s="115" t="s">
        <v>30</v>
      </c>
      <c r="C87" s="23" t="s">
        <v>740</v>
      </c>
      <c r="D87" s="24" t="s">
        <v>426</v>
      </c>
      <c r="E87" s="25" t="s">
        <v>181</v>
      </c>
      <c r="F87" s="19" t="s">
        <v>32</v>
      </c>
      <c r="G87" s="26" t="s">
        <v>33</v>
      </c>
      <c r="H87" s="27" t="s">
        <v>432</v>
      </c>
      <c r="I87" s="26" t="s">
        <v>375</v>
      </c>
      <c r="J87" s="26" t="s">
        <v>309</v>
      </c>
      <c r="K87" s="27">
        <v>200.4369358</v>
      </c>
      <c r="L87" s="207"/>
      <c r="M87" s="27" t="s">
        <v>371</v>
      </c>
      <c r="N87" s="23" t="s">
        <v>165</v>
      </c>
      <c r="O87" s="19" t="s">
        <v>13</v>
      </c>
      <c r="P87" s="66" t="s">
        <v>311</v>
      </c>
    </row>
    <row r="88" spans="1:16" s="41" customFormat="1" ht="25.5" outlineLevel="1">
      <c r="A88" s="221"/>
      <c r="B88" s="115" t="s">
        <v>30</v>
      </c>
      <c r="C88" s="23" t="s">
        <v>740</v>
      </c>
      <c r="D88" s="24" t="s">
        <v>427</v>
      </c>
      <c r="E88" s="35" t="s">
        <v>37</v>
      </c>
      <c r="F88" s="19" t="s">
        <v>32</v>
      </c>
      <c r="G88" s="26" t="s">
        <v>33</v>
      </c>
      <c r="H88" s="27" t="s">
        <v>433</v>
      </c>
      <c r="I88" s="26" t="s">
        <v>375</v>
      </c>
      <c r="J88" s="26" t="s">
        <v>309</v>
      </c>
      <c r="K88" s="27">
        <v>1.2389999999999999</v>
      </c>
      <c r="L88" s="207"/>
      <c r="M88" s="27" t="s">
        <v>371</v>
      </c>
      <c r="N88" s="23" t="s">
        <v>165</v>
      </c>
      <c r="O88" s="19" t="s">
        <v>13</v>
      </c>
      <c r="P88" s="66" t="s">
        <v>311</v>
      </c>
    </row>
    <row r="89" spans="1:16" s="41" customFormat="1" ht="25.5" outlineLevel="1">
      <c r="A89" s="221"/>
      <c r="B89" s="115" t="s">
        <v>30</v>
      </c>
      <c r="C89" s="23" t="s">
        <v>740</v>
      </c>
      <c r="D89" s="24" t="s">
        <v>179</v>
      </c>
      <c r="E89" s="35" t="s">
        <v>40</v>
      </c>
      <c r="F89" s="19" t="s">
        <v>32</v>
      </c>
      <c r="G89" s="26" t="s">
        <v>33</v>
      </c>
      <c r="H89" s="27" t="s">
        <v>434</v>
      </c>
      <c r="I89" s="26" t="s">
        <v>375</v>
      </c>
      <c r="J89" s="26" t="s">
        <v>309</v>
      </c>
      <c r="K89" s="27">
        <v>42.7999806</v>
      </c>
      <c r="L89" s="207"/>
      <c r="M89" s="27" t="s">
        <v>371</v>
      </c>
      <c r="N89" s="23" t="s">
        <v>165</v>
      </c>
      <c r="O89" s="19" t="s">
        <v>13</v>
      </c>
      <c r="P89" s="66" t="s">
        <v>311</v>
      </c>
    </row>
    <row r="90" spans="1:16" s="41" customFormat="1" ht="25.5" outlineLevel="1">
      <c r="A90" s="221"/>
      <c r="B90" s="115" t="s">
        <v>30</v>
      </c>
      <c r="C90" s="23" t="s">
        <v>741</v>
      </c>
      <c r="D90" s="24" t="s">
        <v>39</v>
      </c>
      <c r="E90" s="35" t="s">
        <v>40</v>
      </c>
      <c r="F90" s="19" t="s">
        <v>32</v>
      </c>
      <c r="G90" s="26" t="s">
        <v>33</v>
      </c>
      <c r="H90" s="27" t="s">
        <v>435</v>
      </c>
      <c r="I90" s="26" t="s">
        <v>375</v>
      </c>
      <c r="J90" s="26" t="s">
        <v>309</v>
      </c>
      <c r="K90" s="27">
        <v>84.3487128</v>
      </c>
      <c r="L90" s="207"/>
      <c r="M90" s="27" t="s">
        <v>371</v>
      </c>
      <c r="N90" s="23" t="s">
        <v>165</v>
      </c>
      <c r="O90" s="19" t="s">
        <v>13</v>
      </c>
      <c r="P90" s="66" t="s">
        <v>311</v>
      </c>
    </row>
    <row r="91" spans="1:16" s="41" customFormat="1" ht="25.5" outlineLevel="1">
      <c r="A91" s="221"/>
      <c r="B91" s="115" t="s">
        <v>30</v>
      </c>
      <c r="C91" s="23" t="s">
        <v>740</v>
      </c>
      <c r="D91" s="24" t="s">
        <v>428</v>
      </c>
      <c r="E91" s="35" t="s">
        <v>40</v>
      </c>
      <c r="F91" s="19" t="s">
        <v>32</v>
      </c>
      <c r="G91" s="26" t="s">
        <v>33</v>
      </c>
      <c r="H91" s="27" t="s">
        <v>436</v>
      </c>
      <c r="I91" s="26" t="s">
        <v>375</v>
      </c>
      <c r="J91" s="26" t="s">
        <v>309</v>
      </c>
      <c r="K91" s="27">
        <v>7.979985999999999</v>
      </c>
      <c r="L91" s="207"/>
      <c r="M91" s="27" t="s">
        <v>371</v>
      </c>
      <c r="N91" s="23" t="s">
        <v>165</v>
      </c>
      <c r="O91" s="19" t="s">
        <v>13</v>
      </c>
      <c r="P91" s="66" t="s">
        <v>311</v>
      </c>
    </row>
    <row r="92" spans="1:16" s="41" customFormat="1" ht="25.5" outlineLevel="1">
      <c r="A92" s="221"/>
      <c r="B92" s="115" t="s">
        <v>30</v>
      </c>
      <c r="C92" s="23" t="s">
        <v>740</v>
      </c>
      <c r="D92" s="24" t="s">
        <v>41</v>
      </c>
      <c r="E92" s="35" t="s">
        <v>40</v>
      </c>
      <c r="F92" s="19" t="s">
        <v>32</v>
      </c>
      <c r="G92" s="26" t="s">
        <v>33</v>
      </c>
      <c r="H92" s="27" t="s">
        <v>413</v>
      </c>
      <c r="I92" s="26" t="s">
        <v>375</v>
      </c>
      <c r="J92" s="26" t="s">
        <v>309</v>
      </c>
      <c r="K92" s="27">
        <v>0.6333295999999999</v>
      </c>
      <c r="L92" s="207"/>
      <c r="M92" s="27" t="s">
        <v>371</v>
      </c>
      <c r="N92" s="23" t="s">
        <v>165</v>
      </c>
      <c r="O92" s="19" t="s">
        <v>13</v>
      </c>
      <c r="P92" s="66" t="s">
        <v>311</v>
      </c>
    </row>
    <row r="93" spans="1:16" s="41" customFormat="1" ht="25.5" outlineLevel="1">
      <c r="A93" s="221"/>
      <c r="B93" s="115" t="s">
        <v>30</v>
      </c>
      <c r="C93" s="23" t="s">
        <v>740</v>
      </c>
      <c r="D93" s="24" t="s">
        <v>429</v>
      </c>
      <c r="E93" s="35" t="s">
        <v>40</v>
      </c>
      <c r="F93" s="19" t="s">
        <v>32</v>
      </c>
      <c r="G93" s="26" t="s">
        <v>33</v>
      </c>
      <c r="H93" s="27" t="s">
        <v>361</v>
      </c>
      <c r="I93" s="26" t="s">
        <v>375</v>
      </c>
      <c r="J93" s="26" t="s">
        <v>309</v>
      </c>
      <c r="K93" s="27">
        <v>11.7812144</v>
      </c>
      <c r="L93" s="207"/>
      <c r="M93" s="27" t="s">
        <v>371</v>
      </c>
      <c r="N93" s="23" t="s">
        <v>165</v>
      </c>
      <c r="O93" s="19" t="s">
        <v>13</v>
      </c>
      <c r="P93" s="66" t="s">
        <v>311</v>
      </c>
    </row>
    <row r="94" spans="1:16" s="41" customFormat="1" ht="25.5" outlineLevel="1">
      <c r="A94" s="221"/>
      <c r="B94" s="115" t="s">
        <v>30</v>
      </c>
      <c r="C94" s="23" t="s">
        <v>740</v>
      </c>
      <c r="D94" s="24" t="s">
        <v>42</v>
      </c>
      <c r="E94" s="35" t="s">
        <v>40</v>
      </c>
      <c r="F94" s="19" t="s">
        <v>32</v>
      </c>
      <c r="G94" s="26" t="s">
        <v>33</v>
      </c>
      <c r="H94" s="27" t="s">
        <v>437</v>
      </c>
      <c r="I94" s="26" t="s">
        <v>375</v>
      </c>
      <c r="J94" s="26" t="s">
        <v>309</v>
      </c>
      <c r="K94" s="27">
        <v>23.402231999999994</v>
      </c>
      <c r="L94" s="207"/>
      <c r="M94" s="27" t="s">
        <v>371</v>
      </c>
      <c r="N94" s="23" t="s">
        <v>165</v>
      </c>
      <c r="O94" s="19" t="s">
        <v>13</v>
      </c>
      <c r="P94" s="66" t="s">
        <v>311</v>
      </c>
    </row>
    <row r="95" spans="1:16" s="41" customFormat="1" ht="25.5" outlineLevel="1">
      <c r="A95" s="221"/>
      <c r="B95" s="115" t="s">
        <v>30</v>
      </c>
      <c r="C95" s="23" t="s">
        <v>740</v>
      </c>
      <c r="D95" s="24" t="s">
        <v>43</v>
      </c>
      <c r="E95" s="35" t="s">
        <v>40</v>
      </c>
      <c r="F95" s="19" t="s">
        <v>32</v>
      </c>
      <c r="G95" s="26" t="s">
        <v>33</v>
      </c>
      <c r="H95" s="27" t="s">
        <v>438</v>
      </c>
      <c r="I95" s="26" t="s">
        <v>375</v>
      </c>
      <c r="J95" s="26" t="s">
        <v>309</v>
      </c>
      <c r="K95" s="27">
        <v>19.900699999999997</v>
      </c>
      <c r="L95" s="207"/>
      <c r="M95" s="27" t="s">
        <v>371</v>
      </c>
      <c r="N95" s="23" t="s">
        <v>165</v>
      </c>
      <c r="O95" s="19" t="s">
        <v>13</v>
      </c>
      <c r="P95" s="66" t="s">
        <v>311</v>
      </c>
    </row>
    <row r="96" spans="1:16" s="41" customFormat="1" ht="25.5" outlineLevel="1">
      <c r="A96" s="221"/>
      <c r="B96" s="115" t="s">
        <v>30</v>
      </c>
      <c r="C96" s="23" t="s">
        <v>740</v>
      </c>
      <c r="D96" s="24" t="s">
        <v>430</v>
      </c>
      <c r="E96" s="35" t="s">
        <v>40</v>
      </c>
      <c r="F96" s="19" t="s">
        <v>32</v>
      </c>
      <c r="G96" s="26" t="s">
        <v>33</v>
      </c>
      <c r="H96" s="27" t="s">
        <v>439</v>
      </c>
      <c r="I96" s="26" t="s">
        <v>375</v>
      </c>
      <c r="J96" s="26" t="s">
        <v>309</v>
      </c>
      <c r="K96" s="27">
        <v>37.537546400000004</v>
      </c>
      <c r="L96" s="207"/>
      <c r="M96" s="27" t="s">
        <v>371</v>
      </c>
      <c r="N96" s="23" t="s">
        <v>165</v>
      </c>
      <c r="O96" s="19" t="s">
        <v>13</v>
      </c>
      <c r="P96" s="66" t="s">
        <v>311</v>
      </c>
    </row>
    <row r="97" spans="1:16" s="41" customFormat="1" ht="25.5" outlineLevel="1">
      <c r="A97" s="221"/>
      <c r="B97" s="115" t="s">
        <v>30</v>
      </c>
      <c r="C97" s="23" t="s">
        <v>740</v>
      </c>
      <c r="D97" s="24" t="s">
        <v>431</v>
      </c>
      <c r="E97" s="35" t="s">
        <v>40</v>
      </c>
      <c r="F97" s="19" t="s">
        <v>32</v>
      </c>
      <c r="G97" s="26" t="s">
        <v>33</v>
      </c>
      <c r="H97" s="27" t="s">
        <v>440</v>
      </c>
      <c r="I97" s="26" t="s">
        <v>375</v>
      </c>
      <c r="J97" s="26" t="s">
        <v>309</v>
      </c>
      <c r="K97" s="27">
        <v>21.015139199999997</v>
      </c>
      <c r="L97" s="207"/>
      <c r="M97" s="27" t="s">
        <v>371</v>
      </c>
      <c r="N97" s="23" t="s">
        <v>165</v>
      </c>
      <c r="O97" s="19" t="s">
        <v>13</v>
      </c>
      <c r="P97" s="66" t="s">
        <v>311</v>
      </c>
    </row>
    <row r="98" spans="1:16" s="41" customFormat="1" ht="25.5" outlineLevel="1">
      <c r="A98" s="221"/>
      <c r="B98" s="115" t="s">
        <v>30</v>
      </c>
      <c r="C98" s="23" t="s">
        <v>740</v>
      </c>
      <c r="D98" s="24" t="s">
        <v>44</v>
      </c>
      <c r="E98" s="35" t="s">
        <v>40</v>
      </c>
      <c r="F98" s="19" t="s">
        <v>32</v>
      </c>
      <c r="G98" s="26" t="s">
        <v>33</v>
      </c>
      <c r="H98" s="27" t="s">
        <v>441</v>
      </c>
      <c r="I98" s="26" t="s">
        <v>375</v>
      </c>
      <c r="J98" s="26" t="s">
        <v>309</v>
      </c>
      <c r="K98" s="27">
        <v>77.72788619999999</v>
      </c>
      <c r="L98" s="207"/>
      <c r="M98" s="27" t="s">
        <v>371</v>
      </c>
      <c r="N98" s="23" t="s">
        <v>165</v>
      </c>
      <c r="O98" s="19" t="s">
        <v>13</v>
      </c>
      <c r="P98" s="66" t="s">
        <v>311</v>
      </c>
    </row>
    <row r="99" spans="1:16" s="41" customFormat="1" ht="25.5" outlineLevel="1">
      <c r="A99" s="221"/>
      <c r="B99" s="115" t="s">
        <v>30</v>
      </c>
      <c r="C99" s="23" t="s">
        <v>740</v>
      </c>
      <c r="D99" s="24" t="s">
        <v>45</v>
      </c>
      <c r="E99" s="35" t="s">
        <v>46</v>
      </c>
      <c r="F99" s="19" t="s">
        <v>32</v>
      </c>
      <c r="G99" s="26" t="s">
        <v>33</v>
      </c>
      <c r="H99" s="27" t="s">
        <v>401</v>
      </c>
      <c r="I99" s="26" t="s">
        <v>375</v>
      </c>
      <c r="J99" s="26" t="s">
        <v>309</v>
      </c>
      <c r="K99" s="27">
        <v>0.8999859999999998</v>
      </c>
      <c r="L99" s="207"/>
      <c r="M99" s="27" t="s">
        <v>371</v>
      </c>
      <c r="N99" s="23" t="s">
        <v>165</v>
      </c>
      <c r="O99" s="19" t="s">
        <v>13</v>
      </c>
      <c r="P99" s="66" t="s">
        <v>311</v>
      </c>
    </row>
    <row r="100" spans="1:16" s="41" customFormat="1" ht="25.5">
      <c r="A100" s="221">
        <v>9</v>
      </c>
      <c r="B100" s="115" t="s">
        <v>48</v>
      </c>
      <c r="C100" s="19" t="s">
        <v>808</v>
      </c>
      <c r="D100" s="192" t="s">
        <v>47</v>
      </c>
      <c r="E100" s="25"/>
      <c r="F100" s="19"/>
      <c r="G100" s="26" t="s">
        <v>313</v>
      </c>
      <c r="H100" s="27">
        <f>SUM(H101:H134)</f>
        <v>8450</v>
      </c>
      <c r="I100" s="26"/>
      <c r="J100" s="26"/>
      <c r="K100" s="27">
        <f>SUM(K101:K134)</f>
        <v>2564.556764200001</v>
      </c>
      <c r="L100" s="27"/>
      <c r="M100" s="23"/>
      <c r="N100" s="23"/>
      <c r="O100" s="19"/>
      <c r="P100" s="66"/>
    </row>
    <row r="101" spans="1:16" s="41" customFormat="1" ht="25.5" outlineLevel="1">
      <c r="A101" s="221"/>
      <c r="B101" s="115" t="s">
        <v>48</v>
      </c>
      <c r="C101" s="23" t="s">
        <v>49</v>
      </c>
      <c r="D101" s="24" t="s">
        <v>185</v>
      </c>
      <c r="E101" s="25" t="s">
        <v>50</v>
      </c>
      <c r="F101" s="19" t="s">
        <v>312</v>
      </c>
      <c r="G101" s="26" t="s">
        <v>313</v>
      </c>
      <c r="H101" s="30">
        <v>300</v>
      </c>
      <c r="I101" s="26" t="s">
        <v>375</v>
      </c>
      <c r="J101" s="26" t="s">
        <v>309</v>
      </c>
      <c r="K101" s="27">
        <v>98.1111</v>
      </c>
      <c r="L101" s="207"/>
      <c r="M101" s="27" t="s">
        <v>371</v>
      </c>
      <c r="N101" s="23" t="s">
        <v>165</v>
      </c>
      <c r="O101" s="19" t="s">
        <v>13</v>
      </c>
      <c r="P101" s="66" t="s">
        <v>311</v>
      </c>
    </row>
    <row r="102" spans="1:16" s="41" customFormat="1" ht="25.5" outlineLevel="1">
      <c r="A102" s="221"/>
      <c r="B102" s="115" t="s">
        <v>48</v>
      </c>
      <c r="C102" s="23" t="s">
        <v>49</v>
      </c>
      <c r="D102" s="24" t="s">
        <v>443</v>
      </c>
      <c r="E102" s="25" t="s">
        <v>50</v>
      </c>
      <c r="F102" s="19" t="s">
        <v>312</v>
      </c>
      <c r="G102" s="26" t="s">
        <v>313</v>
      </c>
      <c r="H102" s="30">
        <v>30</v>
      </c>
      <c r="I102" s="26" t="s">
        <v>375</v>
      </c>
      <c r="J102" s="26" t="s">
        <v>309</v>
      </c>
      <c r="K102" s="27">
        <v>9.509856000000001</v>
      </c>
      <c r="L102" s="207"/>
      <c r="M102" s="27" t="s">
        <v>371</v>
      </c>
      <c r="N102" s="23" t="s">
        <v>165</v>
      </c>
      <c r="O102" s="19" t="s">
        <v>13</v>
      </c>
      <c r="P102" s="66" t="s">
        <v>311</v>
      </c>
    </row>
    <row r="103" spans="1:16" s="41" customFormat="1" ht="25.5" outlineLevel="1">
      <c r="A103" s="221"/>
      <c r="B103" s="115" t="s">
        <v>48</v>
      </c>
      <c r="C103" s="23" t="s">
        <v>49</v>
      </c>
      <c r="D103" s="24" t="s">
        <v>186</v>
      </c>
      <c r="E103" s="25" t="s">
        <v>50</v>
      </c>
      <c r="F103" s="19" t="s">
        <v>312</v>
      </c>
      <c r="G103" s="26" t="s">
        <v>313</v>
      </c>
      <c r="H103" s="30">
        <v>200</v>
      </c>
      <c r="I103" s="26" t="s">
        <v>375</v>
      </c>
      <c r="J103" s="26" t="s">
        <v>309</v>
      </c>
      <c r="K103" s="27">
        <v>80.05355999999999</v>
      </c>
      <c r="L103" s="207"/>
      <c r="M103" s="27" t="s">
        <v>371</v>
      </c>
      <c r="N103" s="23" t="s">
        <v>165</v>
      </c>
      <c r="O103" s="19" t="s">
        <v>13</v>
      </c>
      <c r="P103" s="66" t="s">
        <v>311</v>
      </c>
    </row>
    <row r="104" spans="1:16" s="41" customFormat="1" ht="25.5" outlineLevel="1">
      <c r="A104" s="221"/>
      <c r="B104" s="115" t="s">
        <v>48</v>
      </c>
      <c r="C104" s="23" t="s">
        <v>49</v>
      </c>
      <c r="D104" s="24" t="s">
        <v>187</v>
      </c>
      <c r="E104" s="25" t="s">
        <v>50</v>
      </c>
      <c r="F104" s="19" t="s">
        <v>312</v>
      </c>
      <c r="G104" s="26" t="s">
        <v>313</v>
      </c>
      <c r="H104" s="30">
        <v>70</v>
      </c>
      <c r="I104" s="26" t="s">
        <v>375</v>
      </c>
      <c r="J104" s="26" t="s">
        <v>309</v>
      </c>
      <c r="K104" s="27">
        <v>28.91</v>
      </c>
      <c r="L104" s="207"/>
      <c r="M104" s="27" t="s">
        <v>371</v>
      </c>
      <c r="N104" s="23" t="s">
        <v>165</v>
      </c>
      <c r="O104" s="19" t="s">
        <v>13</v>
      </c>
      <c r="P104" s="66" t="s">
        <v>311</v>
      </c>
    </row>
    <row r="105" spans="1:16" s="41" customFormat="1" ht="25.5" outlineLevel="1">
      <c r="A105" s="221"/>
      <c r="B105" s="115" t="s">
        <v>48</v>
      </c>
      <c r="C105" s="23" t="s">
        <v>49</v>
      </c>
      <c r="D105" s="24" t="s">
        <v>444</v>
      </c>
      <c r="E105" s="25" t="s">
        <v>50</v>
      </c>
      <c r="F105" s="19" t="s">
        <v>312</v>
      </c>
      <c r="G105" s="26" t="s">
        <v>313</v>
      </c>
      <c r="H105" s="30">
        <v>50</v>
      </c>
      <c r="I105" s="26" t="s">
        <v>375</v>
      </c>
      <c r="J105" s="26" t="s">
        <v>309</v>
      </c>
      <c r="K105" s="27">
        <v>51.761289999999995</v>
      </c>
      <c r="L105" s="207"/>
      <c r="M105" s="27" t="s">
        <v>371</v>
      </c>
      <c r="N105" s="23" t="s">
        <v>165</v>
      </c>
      <c r="O105" s="19" t="s">
        <v>13</v>
      </c>
      <c r="P105" s="66" t="s">
        <v>311</v>
      </c>
    </row>
    <row r="106" spans="1:16" s="41" customFormat="1" ht="25.5" outlineLevel="1">
      <c r="A106" s="221"/>
      <c r="B106" s="115" t="s">
        <v>48</v>
      </c>
      <c r="C106" s="23" t="s">
        <v>49</v>
      </c>
      <c r="D106" s="24" t="s">
        <v>188</v>
      </c>
      <c r="E106" s="25" t="s">
        <v>50</v>
      </c>
      <c r="F106" s="19" t="s">
        <v>312</v>
      </c>
      <c r="G106" s="26" t="s">
        <v>313</v>
      </c>
      <c r="H106" s="30">
        <v>270</v>
      </c>
      <c r="I106" s="26" t="s">
        <v>375</v>
      </c>
      <c r="J106" s="26" t="s">
        <v>309</v>
      </c>
      <c r="K106" s="27">
        <v>80.03232</v>
      </c>
      <c r="L106" s="207"/>
      <c r="M106" s="27" t="s">
        <v>371</v>
      </c>
      <c r="N106" s="23" t="s">
        <v>165</v>
      </c>
      <c r="O106" s="19" t="s">
        <v>13</v>
      </c>
      <c r="P106" s="66" t="s">
        <v>311</v>
      </c>
    </row>
    <row r="107" spans="1:16" s="41" customFormat="1" ht="25.5" outlineLevel="1">
      <c r="A107" s="221"/>
      <c r="B107" s="115" t="s">
        <v>48</v>
      </c>
      <c r="C107" s="23" t="s">
        <v>51</v>
      </c>
      <c r="D107" s="24" t="s">
        <v>445</v>
      </c>
      <c r="E107" s="25" t="s">
        <v>19</v>
      </c>
      <c r="F107" s="19" t="s">
        <v>312</v>
      </c>
      <c r="G107" s="26" t="s">
        <v>313</v>
      </c>
      <c r="H107" s="30">
        <v>8</v>
      </c>
      <c r="I107" s="26" t="s">
        <v>375</v>
      </c>
      <c r="J107" s="26" t="s">
        <v>309</v>
      </c>
      <c r="K107" s="27">
        <v>62.5164944</v>
      </c>
      <c r="L107" s="207"/>
      <c r="M107" s="27" t="s">
        <v>371</v>
      </c>
      <c r="N107" s="23" t="s">
        <v>165</v>
      </c>
      <c r="O107" s="19" t="s">
        <v>13</v>
      </c>
      <c r="P107" s="66" t="s">
        <v>311</v>
      </c>
    </row>
    <row r="108" spans="1:16" s="41" customFormat="1" ht="25.5" outlineLevel="1">
      <c r="A108" s="221"/>
      <c r="B108" s="115" t="s">
        <v>48</v>
      </c>
      <c r="C108" s="23" t="s">
        <v>51</v>
      </c>
      <c r="D108" s="24" t="s">
        <v>446</v>
      </c>
      <c r="E108" s="25" t="s">
        <v>19</v>
      </c>
      <c r="F108" s="19" t="s">
        <v>312</v>
      </c>
      <c r="G108" s="26" t="s">
        <v>313</v>
      </c>
      <c r="H108" s="30">
        <v>20</v>
      </c>
      <c r="I108" s="26" t="s">
        <v>375</v>
      </c>
      <c r="J108" s="26" t="s">
        <v>309</v>
      </c>
      <c r="K108" s="27">
        <v>19.049447999999998</v>
      </c>
      <c r="L108" s="207"/>
      <c r="M108" s="27" t="s">
        <v>371</v>
      </c>
      <c r="N108" s="23" t="s">
        <v>165</v>
      </c>
      <c r="O108" s="19" t="s">
        <v>13</v>
      </c>
      <c r="P108" s="66" t="s">
        <v>311</v>
      </c>
    </row>
    <row r="109" spans="1:16" s="41" customFormat="1" ht="25.5" outlineLevel="1">
      <c r="A109" s="221"/>
      <c r="B109" s="115" t="s">
        <v>48</v>
      </c>
      <c r="C109" s="23" t="s">
        <v>51</v>
      </c>
      <c r="D109" s="24" t="s">
        <v>447</v>
      </c>
      <c r="E109" s="25" t="s">
        <v>19</v>
      </c>
      <c r="F109" s="19" t="s">
        <v>312</v>
      </c>
      <c r="G109" s="26" t="s">
        <v>313</v>
      </c>
      <c r="H109" s="30">
        <v>55</v>
      </c>
      <c r="I109" s="26" t="s">
        <v>375</v>
      </c>
      <c r="J109" s="26" t="s">
        <v>309</v>
      </c>
      <c r="K109" s="27">
        <v>60.244723</v>
      </c>
      <c r="L109" s="207"/>
      <c r="M109" s="27" t="s">
        <v>371</v>
      </c>
      <c r="N109" s="23" t="s">
        <v>165</v>
      </c>
      <c r="O109" s="19" t="s">
        <v>13</v>
      </c>
      <c r="P109" s="66" t="s">
        <v>311</v>
      </c>
    </row>
    <row r="110" spans="1:16" s="41" customFormat="1" ht="25.5" outlineLevel="1">
      <c r="A110" s="221"/>
      <c r="B110" s="115" t="s">
        <v>48</v>
      </c>
      <c r="C110" s="23" t="s">
        <v>51</v>
      </c>
      <c r="D110" s="24" t="s">
        <v>448</v>
      </c>
      <c r="E110" s="25" t="s">
        <v>19</v>
      </c>
      <c r="F110" s="19" t="s">
        <v>312</v>
      </c>
      <c r="G110" s="26" t="s">
        <v>313</v>
      </c>
      <c r="H110" s="30">
        <v>30</v>
      </c>
      <c r="I110" s="26" t="s">
        <v>375</v>
      </c>
      <c r="J110" s="26" t="s">
        <v>309</v>
      </c>
      <c r="K110" s="27">
        <v>8.591579999999999</v>
      </c>
      <c r="L110" s="207"/>
      <c r="M110" s="27" t="s">
        <v>371</v>
      </c>
      <c r="N110" s="23" t="s">
        <v>165</v>
      </c>
      <c r="O110" s="19" t="s">
        <v>13</v>
      </c>
      <c r="P110" s="66" t="s">
        <v>311</v>
      </c>
    </row>
    <row r="111" spans="1:16" s="41" customFormat="1" ht="25.5" outlineLevel="1">
      <c r="A111" s="221"/>
      <c r="B111" s="115" t="s">
        <v>48</v>
      </c>
      <c r="C111" s="23" t="s">
        <v>51</v>
      </c>
      <c r="D111" s="24" t="s">
        <v>449</v>
      </c>
      <c r="E111" s="25" t="s">
        <v>19</v>
      </c>
      <c r="F111" s="19" t="s">
        <v>312</v>
      </c>
      <c r="G111" s="26" t="s">
        <v>313</v>
      </c>
      <c r="H111" s="30">
        <v>1320</v>
      </c>
      <c r="I111" s="26" t="s">
        <v>375</v>
      </c>
      <c r="J111" s="26" t="s">
        <v>309</v>
      </c>
      <c r="K111" s="27">
        <v>363.481536</v>
      </c>
      <c r="L111" s="207"/>
      <c r="M111" s="27" t="s">
        <v>371</v>
      </c>
      <c r="N111" s="23" t="s">
        <v>165</v>
      </c>
      <c r="O111" s="19" t="s">
        <v>13</v>
      </c>
      <c r="P111" s="66" t="s">
        <v>311</v>
      </c>
    </row>
    <row r="112" spans="1:16" s="41" customFormat="1" ht="25.5" outlineLevel="1">
      <c r="A112" s="221"/>
      <c r="B112" s="115" t="s">
        <v>48</v>
      </c>
      <c r="C112" s="23" t="s">
        <v>51</v>
      </c>
      <c r="D112" s="24" t="s">
        <v>450</v>
      </c>
      <c r="E112" s="25" t="s">
        <v>19</v>
      </c>
      <c r="F112" s="19" t="s">
        <v>312</v>
      </c>
      <c r="G112" s="26" t="s">
        <v>313</v>
      </c>
      <c r="H112" s="30">
        <v>1260</v>
      </c>
      <c r="I112" s="26" t="s">
        <v>375</v>
      </c>
      <c r="J112" s="26" t="s">
        <v>309</v>
      </c>
      <c r="K112" s="27">
        <v>346.959648</v>
      </c>
      <c r="L112" s="207"/>
      <c r="M112" s="27" t="s">
        <v>371</v>
      </c>
      <c r="N112" s="23" t="s">
        <v>165</v>
      </c>
      <c r="O112" s="19" t="s">
        <v>13</v>
      </c>
      <c r="P112" s="66" t="s">
        <v>311</v>
      </c>
    </row>
    <row r="113" spans="1:16" s="41" customFormat="1" ht="25.5" outlineLevel="1">
      <c r="A113" s="221"/>
      <c r="B113" s="115" t="s">
        <v>48</v>
      </c>
      <c r="C113" s="23" t="s">
        <v>51</v>
      </c>
      <c r="D113" s="24" t="s">
        <v>451</v>
      </c>
      <c r="E113" s="25" t="s">
        <v>19</v>
      </c>
      <c r="F113" s="19" t="s">
        <v>312</v>
      </c>
      <c r="G113" s="26" t="s">
        <v>313</v>
      </c>
      <c r="H113" s="30">
        <v>1661</v>
      </c>
      <c r="I113" s="26" t="s">
        <v>375</v>
      </c>
      <c r="J113" s="26" t="s">
        <v>309</v>
      </c>
      <c r="K113" s="27">
        <v>618.9812838</v>
      </c>
      <c r="L113" s="207"/>
      <c r="M113" s="27" t="s">
        <v>371</v>
      </c>
      <c r="N113" s="23" t="s">
        <v>165</v>
      </c>
      <c r="O113" s="19" t="s">
        <v>13</v>
      </c>
      <c r="P113" s="66" t="s">
        <v>311</v>
      </c>
    </row>
    <row r="114" spans="1:16" s="41" customFormat="1" ht="25.5" outlineLevel="1">
      <c r="A114" s="221"/>
      <c r="B114" s="115" t="s">
        <v>48</v>
      </c>
      <c r="C114" s="23" t="s">
        <v>51</v>
      </c>
      <c r="D114" s="24" t="s">
        <v>452</v>
      </c>
      <c r="E114" s="25" t="s">
        <v>19</v>
      </c>
      <c r="F114" s="19" t="s">
        <v>312</v>
      </c>
      <c r="G114" s="26" t="s">
        <v>313</v>
      </c>
      <c r="H114" s="30">
        <v>209</v>
      </c>
      <c r="I114" s="26" t="s">
        <v>375</v>
      </c>
      <c r="J114" s="26" t="s">
        <v>309</v>
      </c>
      <c r="K114" s="27">
        <v>72.38790239999999</v>
      </c>
      <c r="L114" s="207"/>
      <c r="M114" s="27" t="s">
        <v>371</v>
      </c>
      <c r="N114" s="23" t="s">
        <v>165</v>
      </c>
      <c r="O114" s="19" t="s">
        <v>13</v>
      </c>
      <c r="P114" s="66" t="s">
        <v>311</v>
      </c>
    </row>
    <row r="115" spans="1:16" s="41" customFormat="1" ht="25.5" outlineLevel="1">
      <c r="A115" s="221"/>
      <c r="B115" s="115" t="s">
        <v>48</v>
      </c>
      <c r="C115" s="23" t="s">
        <v>51</v>
      </c>
      <c r="D115" s="24" t="s">
        <v>453</v>
      </c>
      <c r="E115" s="25" t="s">
        <v>19</v>
      </c>
      <c r="F115" s="19" t="s">
        <v>312</v>
      </c>
      <c r="G115" s="26" t="s">
        <v>313</v>
      </c>
      <c r="H115" s="30">
        <v>165</v>
      </c>
      <c r="I115" s="26" t="s">
        <v>375</v>
      </c>
      <c r="J115" s="26" t="s">
        <v>309</v>
      </c>
      <c r="K115" s="27">
        <v>69.09902999999998</v>
      </c>
      <c r="L115" s="207"/>
      <c r="M115" s="27" t="s">
        <v>371</v>
      </c>
      <c r="N115" s="23" t="s">
        <v>165</v>
      </c>
      <c r="O115" s="19" t="s">
        <v>13</v>
      </c>
      <c r="P115" s="66" t="s">
        <v>311</v>
      </c>
    </row>
    <row r="116" spans="1:16" s="41" customFormat="1" ht="25.5" outlineLevel="1">
      <c r="A116" s="221"/>
      <c r="B116" s="115" t="s">
        <v>48</v>
      </c>
      <c r="C116" s="23" t="s">
        <v>51</v>
      </c>
      <c r="D116" s="24" t="s">
        <v>454</v>
      </c>
      <c r="E116" s="25" t="s">
        <v>19</v>
      </c>
      <c r="F116" s="19" t="s">
        <v>312</v>
      </c>
      <c r="G116" s="26" t="s">
        <v>313</v>
      </c>
      <c r="H116" s="30">
        <v>375</v>
      </c>
      <c r="I116" s="26" t="s">
        <v>375</v>
      </c>
      <c r="J116" s="26" t="s">
        <v>309</v>
      </c>
      <c r="K116" s="27">
        <v>45.555375</v>
      </c>
      <c r="L116" s="207"/>
      <c r="M116" s="27" t="s">
        <v>371</v>
      </c>
      <c r="N116" s="23" t="s">
        <v>165</v>
      </c>
      <c r="O116" s="19" t="s">
        <v>13</v>
      </c>
      <c r="P116" s="66" t="s">
        <v>311</v>
      </c>
    </row>
    <row r="117" spans="1:16" s="41" customFormat="1" ht="25.5" outlineLevel="1">
      <c r="A117" s="221"/>
      <c r="B117" s="115" t="s">
        <v>48</v>
      </c>
      <c r="C117" s="23" t="s">
        <v>51</v>
      </c>
      <c r="D117" s="24" t="s">
        <v>455</v>
      </c>
      <c r="E117" s="25" t="s">
        <v>19</v>
      </c>
      <c r="F117" s="19" t="s">
        <v>312</v>
      </c>
      <c r="G117" s="26" t="s">
        <v>313</v>
      </c>
      <c r="H117" s="30">
        <v>460</v>
      </c>
      <c r="I117" s="26" t="s">
        <v>375</v>
      </c>
      <c r="J117" s="26" t="s">
        <v>309</v>
      </c>
      <c r="K117" s="27">
        <v>118.677792</v>
      </c>
      <c r="L117" s="207"/>
      <c r="M117" s="27" t="s">
        <v>371</v>
      </c>
      <c r="N117" s="23" t="s">
        <v>165</v>
      </c>
      <c r="O117" s="19" t="s">
        <v>13</v>
      </c>
      <c r="P117" s="66" t="s">
        <v>311</v>
      </c>
    </row>
    <row r="118" spans="1:16" s="41" customFormat="1" ht="25.5" outlineLevel="1">
      <c r="A118" s="221"/>
      <c r="B118" s="115" t="s">
        <v>48</v>
      </c>
      <c r="C118" s="23" t="s">
        <v>51</v>
      </c>
      <c r="D118" s="24" t="s">
        <v>456</v>
      </c>
      <c r="E118" s="25" t="s">
        <v>19</v>
      </c>
      <c r="F118" s="19" t="s">
        <v>312</v>
      </c>
      <c r="G118" s="26" t="s">
        <v>313</v>
      </c>
      <c r="H118" s="30">
        <v>60</v>
      </c>
      <c r="I118" s="26" t="s">
        <v>375</v>
      </c>
      <c r="J118" s="26" t="s">
        <v>309</v>
      </c>
      <c r="K118" s="27">
        <v>17.520167999999998</v>
      </c>
      <c r="L118" s="207"/>
      <c r="M118" s="27" t="s">
        <v>371</v>
      </c>
      <c r="N118" s="23" t="s">
        <v>165</v>
      </c>
      <c r="O118" s="19" t="s">
        <v>13</v>
      </c>
      <c r="P118" s="66" t="s">
        <v>311</v>
      </c>
    </row>
    <row r="119" spans="1:16" s="41" customFormat="1" ht="25.5" outlineLevel="1">
      <c r="A119" s="221"/>
      <c r="B119" s="115" t="s">
        <v>48</v>
      </c>
      <c r="C119" s="23" t="s">
        <v>51</v>
      </c>
      <c r="D119" s="24" t="s">
        <v>457</v>
      </c>
      <c r="E119" s="25" t="s">
        <v>19</v>
      </c>
      <c r="F119" s="19" t="s">
        <v>312</v>
      </c>
      <c r="G119" s="26" t="s">
        <v>313</v>
      </c>
      <c r="H119" s="30">
        <v>50</v>
      </c>
      <c r="I119" s="26" t="s">
        <v>375</v>
      </c>
      <c r="J119" s="26" t="s">
        <v>309</v>
      </c>
      <c r="K119" s="27">
        <v>2.2750399999999997</v>
      </c>
      <c r="L119" s="207"/>
      <c r="M119" s="27" t="s">
        <v>371</v>
      </c>
      <c r="N119" s="23" t="s">
        <v>165</v>
      </c>
      <c r="O119" s="19" t="s">
        <v>13</v>
      </c>
      <c r="P119" s="66" t="s">
        <v>311</v>
      </c>
    </row>
    <row r="120" spans="1:16" s="41" customFormat="1" ht="25.5" outlineLevel="1">
      <c r="A120" s="221"/>
      <c r="B120" s="115" t="s">
        <v>48</v>
      </c>
      <c r="C120" s="23" t="s">
        <v>51</v>
      </c>
      <c r="D120" s="24" t="s">
        <v>458</v>
      </c>
      <c r="E120" s="25" t="s">
        <v>19</v>
      </c>
      <c r="F120" s="19" t="s">
        <v>312</v>
      </c>
      <c r="G120" s="26" t="s">
        <v>313</v>
      </c>
      <c r="H120" s="30">
        <v>50</v>
      </c>
      <c r="I120" s="26" t="s">
        <v>375</v>
      </c>
      <c r="J120" s="26" t="s">
        <v>309</v>
      </c>
      <c r="K120" s="27">
        <v>9.87778</v>
      </c>
      <c r="L120" s="207"/>
      <c r="M120" s="27" t="s">
        <v>371</v>
      </c>
      <c r="N120" s="23" t="s">
        <v>165</v>
      </c>
      <c r="O120" s="19" t="s">
        <v>13</v>
      </c>
      <c r="P120" s="66" t="s">
        <v>311</v>
      </c>
    </row>
    <row r="121" spans="1:16" s="41" customFormat="1" ht="25.5" outlineLevel="1">
      <c r="A121" s="221"/>
      <c r="B121" s="115" t="s">
        <v>48</v>
      </c>
      <c r="C121" s="23" t="s">
        <v>51</v>
      </c>
      <c r="D121" s="24" t="s">
        <v>459</v>
      </c>
      <c r="E121" s="25" t="s">
        <v>19</v>
      </c>
      <c r="F121" s="19" t="s">
        <v>312</v>
      </c>
      <c r="G121" s="26" t="s">
        <v>313</v>
      </c>
      <c r="H121" s="30">
        <v>20</v>
      </c>
      <c r="I121" s="26" t="s">
        <v>375</v>
      </c>
      <c r="J121" s="26" t="s">
        <v>309</v>
      </c>
      <c r="K121" s="27">
        <v>2.600012</v>
      </c>
      <c r="L121" s="207"/>
      <c r="M121" s="27" t="s">
        <v>371</v>
      </c>
      <c r="N121" s="23" t="s">
        <v>165</v>
      </c>
      <c r="O121" s="19" t="s">
        <v>13</v>
      </c>
      <c r="P121" s="66" t="s">
        <v>311</v>
      </c>
    </row>
    <row r="122" spans="1:16" s="41" customFormat="1" ht="25.5" outlineLevel="1">
      <c r="A122" s="221"/>
      <c r="B122" s="115" t="s">
        <v>48</v>
      </c>
      <c r="C122" s="23" t="s">
        <v>51</v>
      </c>
      <c r="D122" s="24" t="s">
        <v>460</v>
      </c>
      <c r="E122" s="25" t="s">
        <v>19</v>
      </c>
      <c r="F122" s="19" t="s">
        <v>312</v>
      </c>
      <c r="G122" s="26" t="s">
        <v>313</v>
      </c>
      <c r="H122" s="30">
        <v>75</v>
      </c>
      <c r="I122" s="26" t="s">
        <v>375</v>
      </c>
      <c r="J122" s="26" t="s">
        <v>309</v>
      </c>
      <c r="K122" s="27">
        <v>3.3107849999999996</v>
      </c>
      <c r="L122" s="207"/>
      <c r="M122" s="27" t="s">
        <v>371</v>
      </c>
      <c r="N122" s="23" t="s">
        <v>165</v>
      </c>
      <c r="O122" s="19" t="s">
        <v>13</v>
      </c>
      <c r="P122" s="66" t="s">
        <v>311</v>
      </c>
    </row>
    <row r="123" spans="1:16" s="41" customFormat="1" ht="25.5" outlineLevel="1">
      <c r="A123" s="221"/>
      <c r="B123" s="115" t="s">
        <v>48</v>
      </c>
      <c r="C123" s="23" t="s">
        <v>51</v>
      </c>
      <c r="D123" s="24" t="s">
        <v>461</v>
      </c>
      <c r="E123" s="25" t="s">
        <v>19</v>
      </c>
      <c r="F123" s="19" t="s">
        <v>312</v>
      </c>
      <c r="G123" s="26" t="s">
        <v>313</v>
      </c>
      <c r="H123" s="30">
        <v>50</v>
      </c>
      <c r="I123" s="26" t="s">
        <v>375</v>
      </c>
      <c r="J123" s="26" t="s">
        <v>309</v>
      </c>
      <c r="K123" s="27">
        <v>35.4</v>
      </c>
      <c r="L123" s="207"/>
      <c r="M123" s="27" t="s">
        <v>371</v>
      </c>
      <c r="N123" s="23" t="s">
        <v>165</v>
      </c>
      <c r="O123" s="19" t="s">
        <v>13</v>
      </c>
      <c r="P123" s="66" t="s">
        <v>311</v>
      </c>
    </row>
    <row r="124" spans="1:16" s="41" customFormat="1" ht="25.5" outlineLevel="1">
      <c r="A124" s="221"/>
      <c r="B124" s="115" t="s">
        <v>48</v>
      </c>
      <c r="C124" s="23" t="s">
        <v>51</v>
      </c>
      <c r="D124" s="24" t="s">
        <v>462</v>
      </c>
      <c r="E124" s="25" t="s">
        <v>19</v>
      </c>
      <c r="F124" s="19" t="s">
        <v>312</v>
      </c>
      <c r="G124" s="26" t="s">
        <v>313</v>
      </c>
      <c r="H124" s="30">
        <v>50</v>
      </c>
      <c r="I124" s="26" t="s">
        <v>375</v>
      </c>
      <c r="J124" s="26" t="s">
        <v>309</v>
      </c>
      <c r="K124" s="27">
        <v>35.4</v>
      </c>
      <c r="L124" s="207"/>
      <c r="M124" s="27" t="s">
        <v>371</v>
      </c>
      <c r="N124" s="23" t="s">
        <v>165</v>
      </c>
      <c r="O124" s="19" t="s">
        <v>13</v>
      </c>
      <c r="P124" s="66" t="s">
        <v>311</v>
      </c>
    </row>
    <row r="125" spans="1:16" s="41" customFormat="1" ht="25.5" outlineLevel="1">
      <c r="A125" s="221"/>
      <c r="B125" s="115" t="s">
        <v>48</v>
      </c>
      <c r="C125" s="23" t="s">
        <v>51</v>
      </c>
      <c r="D125" s="24" t="s">
        <v>463</v>
      </c>
      <c r="E125" s="25" t="s">
        <v>19</v>
      </c>
      <c r="F125" s="19" t="s">
        <v>312</v>
      </c>
      <c r="G125" s="26" t="s">
        <v>313</v>
      </c>
      <c r="H125" s="30">
        <v>55</v>
      </c>
      <c r="I125" s="26" t="s">
        <v>375</v>
      </c>
      <c r="J125" s="26" t="s">
        <v>309</v>
      </c>
      <c r="K125" s="27">
        <v>90.135716</v>
      </c>
      <c r="L125" s="207"/>
      <c r="M125" s="27" t="s">
        <v>371</v>
      </c>
      <c r="N125" s="23" t="s">
        <v>165</v>
      </c>
      <c r="O125" s="19" t="s">
        <v>13</v>
      </c>
      <c r="P125" s="66" t="s">
        <v>311</v>
      </c>
    </row>
    <row r="126" spans="1:16" s="41" customFormat="1" ht="25.5" outlineLevel="1">
      <c r="A126" s="221"/>
      <c r="B126" s="115" t="s">
        <v>48</v>
      </c>
      <c r="C126" s="23" t="s">
        <v>51</v>
      </c>
      <c r="D126" s="24" t="s">
        <v>464</v>
      </c>
      <c r="E126" s="25" t="s">
        <v>19</v>
      </c>
      <c r="F126" s="19" t="s">
        <v>312</v>
      </c>
      <c r="G126" s="26" t="s">
        <v>313</v>
      </c>
      <c r="H126" s="30">
        <v>10</v>
      </c>
      <c r="I126" s="26" t="s">
        <v>375</v>
      </c>
      <c r="J126" s="26" t="s">
        <v>309</v>
      </c>
      <c r="K126" s="27">
        <v>18.88</v>
      </c>
      <c r="L126" s="207"/>
      <c r="M126" s="27" t="s">
        <v>371</v>
      </c>
      <c r="N126" s="19" t="s">
        <v>165</v>
      </c>
      <c r="O126" s="19" t="s">
        <v>13</v>
      </c>
      <c r="P126" s="66" t="s">
        <v>311</v>
      </c>
    </row>
    <row r="127" spans="1:16" s="41" customFormat="1" ht="25.5" outlineLevel="1">
      <c r="A127" s="221"/>
      <c r="B127" s="115" t="s">
        <v>48</v>
      </c>
      <c r="C127" s="23" t="s">
        <v>51</v>
      </c>
      <c r="D127" s="24" t="s">
        <v>465</v>
      </c>
      <c r="E127" s="25" t="s">
        <v>19</v>
      </c>
      <c r="F127" s="19" t="s">
        <v>312</v>
      </c>
      <c r="G127" s="26" t="s">
        <v>313</v>
      </c>
      <c r="H127" s="30">
        <v>5</v>
      </c>
      <c r="I127" s="26" t="s">
        <v>375</v>
      </c>
      <c r="J127" s="26" t="s">
        <v>309</v>
      </c>
      <c r="K127" s="27">
        <v>8.418474</v>
      </c>
      <c r="L127" s="207"/>
      <c r="M127" s="27" t="s">
        <v>371</v>
      </c>
      <c r="N127" s="19" t="s">
        <v>165</v>
      </c>
      <c r="O127" s="19" t="s">
        <v>13</v>
      </c>
      <c r="P127" s="66" t="s">
        <v>311</v>
      </c>
    </row>
    <row r="128" spans="1:16" s="41" customFormat="1" ht="25.5" outlineLevel="1">
      <c r="A128" s="221"/>
      <c r="B128" s="115" t="s">
        <v>48</v>
      </c>
      <c r="C128" s="23" t="s">
        <v>51</v>
      </c>
      <c r="D128" s="24" t="s">
        <v>466</v>
      </c>
      <c r="E128" s="25" t="s">
        <v>19</v>
      </c>
      <c r="F128" s="19" t="s">
        <v>312</v>
      </c>
      <c r="G128" s="26" t="s">
        <v>313</v>
      </c>
      <c r="H128" s="30">
        <v>10</v>
      </c>
      <c r="I128" s="26" t="s">
        <v>375</v>
      </c>
      <c r="J128" s="26" t="s">
        <v>309</v>
      </c>
      <c r="K128" s="27">
        <v>8.128193999999999</v>
      </c>
      <c r="L128" s="207"/>
      <c r="M128" s="27" t="s">
        <v>371</v>
      </c>
      <c r="N128" s="19" t="s">
        <v>165</v>
      </c>
      <c r="O128" s="19" t="s">
        <v>13</v>
      </c>
      <c r="P128" s="66" t="s">
        <v>311</v>
      </c>
    </row>
    <row r="129" spans="1:16" s="41" customFormat="1" ht="25.5" outlineLevel="1">
      <c r="A129" s="221"/>
      <c r="B129" s="115" t="s">
        <v>48</v>
      </c>
      <c r="C129" s="23" t="s">
        <v>51</v>
      </c>
      <c r="D129" s="24" t="s">
        <v>467</v>
      </c>
      <c r="E129" s="25" t="s">
        <v>19</v>
      </c>
      <c r="F129" s="19" t="s">
        <v>312</v>
      </c>
      <c r="G129" s="26" t="s">
        <v>313</v>
      </c>
      <c r="H129" s="30">
        <v>10</v>
      </c>
      <c r="I129" s="26" t="s">
        <v>375</v>
      </c>
      <c r="J129" s="26" t="s">
        <v>309</v>
      </c>
      <c r="K129" s="27">
        <v>8.515234</v>
      </c>
      <c r="L129" s="207"/>
      <c r="M129" s="27" t="s">
        <v>371</v>
      </c>
      <c r="N129" s="19" t="s">
        <v>165</v>
      </c>
      <c r="O129" s="19" t="s">
        <v>13</v>
      </c>
      <c r="P129" s="66" t="s">
        <v>311</v>
      </c>
    </row>
    <row r="130" spans="1:16" s="41" customFormat="1" ht="25.5" outlineLevel="1">
      <c r="A130" s="221"/>
      <c r="B130" s="115" t="s">
        <v>48</v>
      </c>
      <c r="C130" s="23" t="s">
        <v>51</v>
      </c>
      <c r="D130" s="24" t="s">
        <v>468</v>
      </c>
      <c r="E130" s="25" t="s">
        <v>19</v>
      </c>
      <c r="F130" s="19" t="s">
        <v>312</v>
      </c>
      <c r="G130" s="26" t="s">
        <v>313</v>
      </c>
      <c r="H130" s="30">
        <v>5</v>
      </c>
      <c r="I130" s="26" t="s">
        <v>375</v>
      </c>
      <c r="J130" s="26" t="s">
        <v>309</v>
      </c>
      <c r="K130" s="27">
        <v>14.999982999999997</v>
      </c>
      <c r="L130" s="207"/>
      <c r="M130" s="27" t="s">
        <v>371</v>
      </c>
      <c r="N130" s="19" t="s">
        <v>165</v>
      </c>
      <c r="O130" s="19" t="s">
        <v>13</v>
      </c>
      <c r="P130" s="66" t="s">
        <v>311</v>
      </c>
    </row>
    <row r="131" spans="1:16" s="41" customFormat="1" ht="25.5" outlineLevel="1">
      <c r="A131" s="221"/>
      <c r="B131" s="115" t="s">
        <v>48</v>
      </c>
      <c r="C131" s="23" t="s">
        <v>51</v>
      </c>
      <c r="D131" s="24" t="s">
        <v>469</v>
      </c>
      <c r="E131" s="25" t="s">
        <v>19</v>
      </c>
      <c r="F131" s="19" t="s">
        <v>312</v>
      </c>
      <c r="G131" s="26" t="s">
        <v>313</v>
      </c>
      <c r="H131" s="30">
        <v>100</v>
      </c>
      <c r="I131" s="26" t="s">
        <v>375</v>
      </c>
      <c r="J131" s="26" t="s">
        <v>309</v>
      </c>
      <c r="K131" s="27">
        <v>9.4695</v>
      </c>
      <c r="L131" s="207"/>
      <c r="M131" s="27" t="s">
        <v>371</v>
      </c>
      <c r="N131" s="19" t="s">
        <v>165</v>
      </c>
      <c r="O131" s="19" t="s">
        <v>13</v>
      </c>
      <c r="P131" s="66" t="s">
        <v>311</v>
      </c>
    </row>
    <row r="132" spans="1:16" s="41" customFormat="1" ht="25.5" outlineLevel="1">
      <c r="A132" s="221"/>
      <c r="B132" s="115" t="s">
        <v>48</v>
      </c>
      <c r="C132" s="23" t="s">
        <v>51</v>
      </c>
      <c r="D132" s="24" t="s">
        <v>470</v>
      </c>
      <c r="E132" s="25" t="s">
        <v>19</v>
      </c>
      <c r="F132" s="19" t="s">
        <v>312</v>
      </c>
      <c r="G132" s="26" t="s">
        <v>313</v>
      </c>
      <c r="H132" s="30">
        <v>100</v>
      </c>
      <c r="I132" s="26" t="s">
        <v>375</v>
      </c>
      <c r="J132" s="26" t="s">
        <v>309</v>
      </c>
      <c r="K132" s="27">
        <v>10.70968</v>
      </c>
      <c r="L132" s="207"/>
      <c r="M132" s="27" t="s">
        <v>371</v>
      </c>
      <c r="N132" s="19" t="s">
        <v>165</v>
      </c>
      <c r="O132" s="19" t="s">
        <v>13</v>
      </c>
      <c r="P132" s="66" t="s">
        <v>311</v>
      </c>
    </row>
    <row r="133" spans="1:16" s="41" customFormat="1" ht="25.5" outlineLevel="1">
      <c r="A133" s="221"/>
      <c r="B133" s="115" t="s">
        <v>48</v>
      </c>
      <c r="C133" s="23" t="s">
        <v>51</v>
      </c>
      <c r="D133" s="24" t="s">
        <v>471</v>
      </c>
      <c r="E133" s="25" t="s">
        <v>19</v>
      </c>
      <c r="F133" s="19" t="s">
        <v>312</v>
      </c>
      <c r="G133" s="26" t="s">
        <v>313</v>
      </c>
      <c r="H133" s="30">
        <v>400</v>
      </c>
      <c r="I133" s="26" t="s">
        <v>375</v>
      </c>
      <c r="J133" s="26" t="s">
        <v>309</v>
      </c>
      <c r="K133" s="27">
        <v>49.31928</v>
      </c>
      <c r="L133" s="207"/>
      <c r="M133" s="27" t="s">
        <v>371</v>
      </c>
      <c r="N133" s="19" t="s">
        <v>165</v>
      </c>
      <c r="O133" s="19" t="s">
        <v>13</v>
      </c>
      <c r="P133" s="66" t="s">
        <v>311</v>
      </c>
    </row>
    <row r="134" spans="1:16" s="41" customFormat="1" ht="25.5" outlineLevel="1">
      <c r="A134" s="221"/>
      <c r="B134" s="115" t="s">
        <v>48</v>
      </c>
      <c r="C134" s="23" t="s">
        <v>51</v>
      </c>
      <c r="D134" s="24" t="s">
        <v>472</v>
      </c>
      <c r="E134" s="25" t="s">
        <v>19</v>
      </c>
      <c r="F134" s="19" t="s">
        <v>312</v>
      </c>
      <c r="G134" s="26" t="s">
        <v>313</v>
      </c>
      <c r="H134" s="30">
        <v>917</v>
      </c>
      <c r="I134" s="26" t="s">
        <v>375</v>
      </c>
      <c r="J134" s="26" t="s">
        <v>309</v>
      </c>
      <c r="K134" s="27">
        <v>105.6739796</v>
      </c>
      <c r="L134" s="207"/>
      <c r="M134" s="27" t="s">
        <v>371</v>
      </c>
      <c r="N134" s="19" t="s">
        <v>165</v>
      </c>
      <c r="O134" s="19" t="s">
        <v>13</v>
      </c>
      <c r="P134" s="66" t="s">
        <v>311</v>
      </c>
    </row>
    <row r="135" spans="1:16" s="41" customFormat="1" ht="12.75">
      <c r="A135" s="221">
        <v>10</v>
      </c>
      <c r="B135" s="115" t="s">
        <v>54</v>
      </c>
      <c r="C135" s="23">
        <v>2022501</v>
      </c>
      <c r="D135" s="192" t="s">
        <v>53</v>
      </c>
      <c r="E135" s="25"/>
      <c r="F135" s="45"/>
      <c r="G135" s="26" t="s">
        <v>313</v>
      </c>
      <c r="H135" s="27">
        <f>SUM(H136:H137)</f>
        <v>856</v>
      </c>
      <c r="I135" s="45"/>
      <c r="J135" s="26"/>
      <c r="K135" s="27">
        <f>SUM(K136:K137)</f>
        <v>2458.396896</v>
      </c>
      <c r="L135" s="29"/>
      <c r="M135" s="34"/>
      <c r="N135" s="23"/>
      <c r="O135" s="19"/>
      <c r="P135" s="58"/>
    </row>
    <row r="136" spans="1:16" s="41" customFormat="1" ht="63.75" outlineLevel="1">
      <c r="A136" s="221"/>
      <c r="B136" s="115" t="s">
        <v>54</v>
      </c>
      <c r="C136" s="23">
        <v>2022501</v>
      </c>
      <c r="D136" s="24" t="s">
        <v>55</v>
      </c>
      <c r="E136" s="46" t="s">
        <v>824</v>
      </c>
      <c r="F136" s="19" t="s">
        <v>312</v>
      </c>
      <c r="G136" s="26" t="s">
        <v>313</v>
      </c>
      <c r="H136" s="30">
        <v>580</v>
      </c>
      <c r="I136" s="45" t="s">
        <v>375</v>
      </c>
      <c r="J136" s="26" t="s">
        <v>309</v>
      </c>
      <c r="K136" s="27">
        <v>1633.156344</v>
      </c>
      <c r="L136" s="207"/>
      <c r="M136" s="27" t="s">
        <v>371</v>
      </c>
      <c r="N136" s="23" t="s">
        <v>165</v>
      </c>
      <c r="O136" s="25" t="s">
        <v>13</v>
      </c>
      <c r="P136" s="66" t="s">
        <v>311</v>
      </c>
    </row>
    <row r="137" spans="1:16" s="41" customFormat="1" ht="63.75" outlineLevel="1">
      <c r="A137" s="221"/>
      <c r="B137" s="115" t="s">
        <v>54</v>
      </c>
      <c r="C137" s="23">
        <v>2022501</v>
      </c>
      <c r="D137" s="24" t="s">
        <v>56</v>
      </c>
      <c r="E137" s="46" t="s">
        <v>824</v>
      </c>
      <c r="F137" s="19" t="s">
        <v>312</v>
      </c>
      <c r="G137" s="26" t="s">
        <v>313</v>
      </c>
      <c r="H137" s="30">
        <v>276</v>
      </c>
      <c r="I137" s="45" t="s">
        <v>375</v>
      </c>
      <c r="J137" s="26" t="s">
        <v>309</v>
      </c>
      <c r="K137" s="27">
        <v>825.240552</v>
      </c>
      <c r="L137" s="207"/>
      <c r="M137" s="27" t="s">
        <v>371</v>
      </c>
      <c r="N137" s="23" t="s">
        <v>165</v>
      </c>
      <c r="O137" s="25" t="s">
        <v>13</v>
      </c>
      <c r="P137" s="66" t="s">
        <v>311</v>
      </c>
    </row>
    <row r="138" spans="1:16" s="41" customFormat="1" ht="12.75">
      <c r="A138" s="221">
        <v>11</v>
      </c>
      <c r="B138" s="115" t="s">
        <v>58</v>
      </c>
      <c r="C138" s="23" t="s">
        <v>59</v>
      </c>
      <c r="D138" s="192" t="s">
        <v>580</v>
      </c>
      <c r="E138" s="25"/>
      <c r="F138" s="19"/>
      <c r="G138" s="26" t="s">
        <v>313</v>
      </c>
      <c r="H138" s="27">
        <f>SUM(H139:H146)</f>
        <v>339</v>
      </c>
      <c r="I138" s="26"/>
      <c r="J138" s="45"/>
      <c r="K138" s="27">
        <f>SUM(K139:K146)</f>
        <v>1200.4201006</v>
      </c>
      <c r="L138" s="36"/>
      <c r="M138" s="23"/>
      <c r="N138" s="23"/>
      <c r="O138" s="25"/>
      <c r="P138" s="66"/>
    </row>
    <row r="139" spans="1:16" s="41" customFormat="1" ht="25.5" outlineLevel="1">
      <c r="A139" s="221"/>
      <c r="B139" s="115" t="s">
        <v>58</v>
      </c>
      <c r="C139" s="23" t="s">
        <v>59</v>
      </c>
      <c r="D139" s="24" t="s">
        <v>583</v>
      </c>
      <c r="E139" s="35" t="s">
        <v>19</v>
      </c>
      <c r="F139" s="19" t="s">
        <v>312</v>
      </c>
      <c r="G139" s="26" t="s">
        <v>313</v>
      </c>
      <c r="H139" s="30">
        <v>1</v>
      </c>
      <c r="I139" s="26" t="s">
        <v>375</v>
      </c>
      <c r="J139" s="26" t="s">
        <v>309</v>
      </c>
      <c r="K139" s="27">
        <v>4.1797016</v>
      </c>
      <c r="L139" s="207"/>
      <c r="M139" s="27" t="s">
        <v>371</v>
      </c>
      <c r="N139" s="23" t="s">
        <v>165</v>
      </c>
      <c r="O139" s="25" t="s">
        <v>13</v>
      </c>
      <c r="P139" s="66" t="s">
        <v>311</v>
      </c>
    </row>
    <row r="140" spans="1:16" s="41" customFormat="1" ht="25.5" outlineLevel="1">
      <c r="A140" s="221"/>
      <c r="B140" s="115" t="s">
        <v>58</v>
      </c>
      <c r="C140" s="23" t="s">
        <v>59</v>
      </c>
      <c r="D140" s="99" t="s">
        <v>584</v>
      </c>
      <c r="E140" s="35" t="s">
        <v>19</v>
      </c>
      <c r="F140" s="19" t="s">
        <v>312</v>
      </c>
      <c r="G140" s="26" t="s">
        <v>313</v>
      </c>
      <c r="H140" s="30">
        <v>39</v>
      </c>
      <c r="I140" s="26" t="s">
        <v>375</v>
      </c>
      <c r="J140" s="26" t="s">
        <v>309</v>
      </c>
      <c r="K140" s="27">
        <v>317.0198148</v>
      </c>
      <c r="L140" s="207"/>
      <c r="M140" s="27" t="s">
        <v>371</v>
      </c>
      <c r="N140" s="23" t="s">
        <v>165</v>
      </c>
      <c r="O140" s="25" t="s">
        <v>13</v>
      </c>
      <c r="P140" s="66" t="s">
        <v>311</v>
      </c>
    </row>
    <row r="141" spans="1:16" s="41" customFormat="1" ht="25.5" outlineLevel="1">
      <c r="A141" s="221"/>
      <c r="B141" s="115" t="s">
        <v>58</v>
      </c>
      <c r="C141" s="23" t="s">
        <v>59</v>
      </c>
      <c r="D141" s="99" t="s">
        <v>581</v>
      </c>
      <c r="E141" s="35" t="s">
        <v>19</v>
      </c>
      <c r="F141" s="19" t="s">
        <v>312</v>
      </c>
      <c r="G141" s="26" t="s">
        <v>313</v>
      </c>
      <c r="H141" s="30">
        <v>3</v>
      </c>
      <c r="I141" s="26" t="s">
        <v>375</v>
      </c>
      <c r="J141" s="26" t="s">
        <v>309</v>
      </c>
      <c r="K141" s="27">
        <v>2.1147606</v>
      </c>
      <c r="L141" s="207"/>
      <c r="M141" s="27" t="s">
        <v>371</v>
      </c>
      <c r="N141" s="23" t="s">
        <v>165</v>
      </c>
      <c r="O141" s="25" t="s">
        <v>13</v>
      </c>
      <c r="P141" s="66" t="s">
        <v>311</v>
      </c>
    </row>
    <row r="142" spans="1:16" s="41" customFormat="1" ht="25.5" outlineLevel="1">
      <c r="A142" s="221"/>
      <c r="B142" s="115" t="s">
        <v>58</v>
      </c>
      <c r="C142" s="23" t="s">
        <v>59</v>
      </c>
      <c r="D142" s="99" t="s">
        <v>582</v>
      </c>
      <c r="E142" s="35" t="s">
        <v>19</v>
      </c>
      <c r="F142" s="19" t="s">
        <v>312</v>
      </c>
      <c r="G142" s="26" t="s">
        <v>313</v>
      </c>
      <c r="H142" s="30">
        <v>15</v>
      </c>
      <c r="I142" s="26" t="s">
        <v>375</v>
      </c>
      <c r="J142" s="26" t="s">
        <v>309</v>
      </c>
      <c r="K142" s="27">
        <v>15.073673999999997</v>
      </c>
      <c r="L142" s="207"/>
      <c r="M142" s="27" t="s">
        <v>371</v>
      </c>
      <c r="N142" s="23" t="s">
        <v>165</v>
      </c>
      <c r="O142" s="25" t="s">
        <v>13</v>
      </c>
      <c r="P142" s="66" t="s">
        <v>311</v>
      </c>
    </row>
    <row r="143" spans="1:16" s="41" customFormat="1" ht="26.25" customHeight="1" outlineLevel="1">
      <c r="A143" s="221"/>
      <c r="B143" s="115" t="s">
        <v>58</v>
      </c>
      <c r="C143" s="23" t="s">
        <v>59</v>
      </c>
      <c r="D143" s="99" t="s">
        <v>585</v>
      </c>
      <c r="E143" s="35" t="s">
        <v>60</v>
      </c>
      <c r="F143" s="19" t="s">
        <v>312</v>
      </c>
      <c r="G143" s="26" t="s">
        <v>313</v>
      </c>
      <c r="H143" s="30">
        <v>73</v>
      </c>
      <c r="I143" s="26" t="s">
        <v>375</v>
      </c>
      <c r="J143" s="26" t="s">
        <v>309</v>
      </c>
      <c r="K143" s="27">
        <v>208.4880876</v>
      </c>
      <c r="L143" s="207"/>
      <c r="M143" s="27" t="s">
        <v>371</v>
      </c>
      <c r="N143" s="23" t="s">
        <v>165</v>
      </c>
      <c r="O143" s="25" t="s">
        <v>13</v>
      </c>
      <c r="P143" s="66" t="s">
        <v>311</v>
      </c>
    </row>
    <row r="144" spans="1:16" s="41" customFormat="1" ht="26.25" customHeight="1" outlineLevel="1">
      <c r="A144" s="221"/>
      <c r="B144" s="115" t="s">
        <v>58</v>
      </c>
      <c r="C144" s="23" t="s">
        <v>59</v>
      </c>
      <c r="D144" s="99" t="s">
        <v>586</v>
      </c>
      <c r="E144" s="35" t="s">
        <v>60</v>
      </c>
      <c r="F144" s="19" t="s">
        <v>312</v>
      </c>
      <c r="G144" s="26" t="s">
        <v>313</v>
      </c>
      <c r="H144" s="30">
        <v>74</v>
      </c>
      <c r="I144" s="26" t="s">
        <v>375</v>
      </c>
      <c r="J144" s="26" t="s">
        <v>309</v>
      </c>
      <c r="K144" s="27">
        <v>211.3440888</v>
      </c>
      <c r="L144" s="207"/>
      <c r="M144" s="27" t="s">
        <v>371</v>
      </c>
      <c r="N144" s="23" t="s">
        <v>165</v>
      </c>
      <c r="O144" s="25" t="s">
        <v>13</v>
      </c>
      <c r="P144" s="66" t="s">
        <v>311</v>
      </c>
    </row>
    <row r="145" spans="1:16" s="41" customFormat="1" ht="26.25" customHeight="1" outlineLevel="1">
      <c r="A145" s="221"/>
      <c r="B145" s="115" t="s">
        <v>58</v>
      </c>
      <c r="C145" s="23" t="s">
        <v>59</v>
      </c>
      <c r="D145" s="99" t="s">
        <v>587</v>
      </c>
      <c r="E145" s="35" t="s">
        <v>60</v>
      </c>
      <c r="F145" s="19" t="s">
        <v>312</v>
      </c>
      <c r="G145" s="26" t="s">
        <v>313</v>
      </c>
      <c r="H145" s="30">
        <v>67</v>
      </c>
      <c r="I145" s="26" t="s">
        <v>375</v>
      </c>
      <c r="J145" s="26" t="s">
        <v>309</v>
      </c>
      <c r="K145" s="27">
        <v>221.0999866</v>
      </c>
      <c r="L145" s="207"/>
      <c r="M145" s="27" t="s">
        <v>371</v>
      </c>
      <c r="N145" s="23" t="s">
        <v>165</v>
      </c>
      <c r="O145" s="25" t="s">
        <v>13</v>
      </c>
      <c r="P145" s="66" t="s">
        <v>311</v>
      </c>
    </row>
    <row r="146" spans="1:16" s="41" customFormat="1" ht="26.25" customHeight="1" outlineLevel="1">
      <c r="A146" s="221"/>
      <c r="B146" s="115" t="s">
        <v>58</v>
      </c>
      <c r="C146" s="23" t="s">
        <v>59</v>
      </c>
      <c r="D146" s="99" t="s">
        <v>588</v>
      </c>
      <c r="E146" s="35" t="s">
        <v>60</v>
      </c>
      <c r="F146" s="19" t="s">
        <v>312</v>
      </c>
      <c r="G146" s="26" t="s">
        <v>313</v>
      </c>
      <c r="H146" s="30">
        <v>67</v>
      </c>
      <c r="I146" s="26" t="s">
        <v>375</v>
      </c>
      <c r="J146" s="26" t="s">
        <v>309</v>
      </c>
      <c r="K146" s="27">
        <v>221.0999866</v>
      </c>
      <c r="L146" s="207"/>
      <c r="M146" s="27" t="s">
        <v>371</v>
      </c>
      <c r="N146" s="23" t="s">
        <v>165</v>
      </c>
      <c r="O146" s="25" t="s">
        <v>13</v>
      </c>
      <c r="P146" s="66" t="s">
        <v>311</v>
      </c>
    </row>
    <row r="147" spans="1:16" s="41" customFormat="1" ht="63.75">
      <c r="A147" s="231">
        <v>12</v>
      </c>
      <c r="B147" s="19" t="s">
        <v>809</v>
      </c>
      <c r="C147" s="19" t="s">
        <v>810</v>
      </c>
      <c r="D147" s="192" t="s">
        <v>624</v>
      </c>
      <c r="E147" s="25"/>
      <c r="F147" s="19"/>
      <c r="G147" s="26" t="s">
        <v>313</v>
      </c>
      <c r="H147" s="27">
        <f>SUM(H148:H159)</f>
        <v>2936</v>
      </c>
      <c r="I147" s="26"/>
      <c r="J147" s="45"/>
      <c r="K147" s="27">
        <f>SUM(K148:K159)</f>
        <v>1207.1776699999996</v>
      </c>
      <c r="L147" s="36"/>
      <c r="M147" s="23"/>
      <c r="N147" s="23"/>
      <c r="O147" s="25"/>
      <c r="P147" s="66"/>
    </row>
    <row r="148" spans="1:16" s="41" customFormat="1" ht="25.5" outlineLevel="1">
      <c r="A148" s="231"/>
      <c r="B148" s="23" t="s">
        <v>763</v>
      </c>
      <c r="C148" s="23" t="s">
        <v>764</v>
      </c>
      <c r="D148" s="234" t="s">
        <v>798</v>
      </c>
      <c r="E148" s="234"/>
      <c r="F148" s="19" t="s">
        <v>312</v>
      </c>
      <c r="G148" s="26" t="s">
        <v>313</v>
      </c>
      <c r="H148" s="35">
        <v>1315</v>
      </c>
      <c r="I148" s="26" t="s">
        <v>375</v>
      </c>
      <c r="J148" s="45" t="s">
        <v>309</v>
      </c>
      <c r="K148" s="36">
        <v>522.055</v>
      </c>
      <c r="L148" s="207"/>
      <c r="M148" s="23" t="s">
        <v>792</v>
      </c>
      <c r="N148" s="23" t="s">
        <v>165</v>
      </c>
      <c r="O148" s="25" t="s">
        <v>13</v>
      </c>
      <c r="P148" s="66" t="s">
        <v>311</v>
      </c>
    </row>
    <row r="149" spans="1:16" s="41" customFormat="1" ht="25.5" outlineLevel="1">
      <c r="A149" s="231"/>
      <c r="B149" s="23" t="s">
        <v>763</v>
      </c>
      <c r="C149" s="23" t="s">
        <v>764</v>
      </c>
      <c r="D149" s="234" t="s">
        <v>167</v>
      </c>
      <c r="E149" s="234"/>
      <c r="F149" s="19" t="s">
        <v>312</v>
      </c>
      <c r="G149" s="26" t="s">
        <v>313</v>
      </c>
      <c r="H149" s="35">
        <v>923</v>
      </c>
      <c r="I149" s="26" t="s">
        <v>375</v>
      </c>
      <c r="J149" s="45" t="s">
        <v>309</v>
      </c>
      <c r="K149" s="36">
        <v>365.508</v>
      </c>
      <c r="L149" s="207"/>
      <c r="M149" s="23" t="s">
        <v>792</v>
      </c>
      <c r="N149" s="23" t="s">
        <v>165</v>
      </c>
      <c r="O149" s="25" t="s">
        <v>13</v>
      </c>
      <c r="P149" s="66" t="s">
        <v>311</v>
      </c>
    </row>
    <row r="150" spans="1:16" s="41" customFormat="1" ht="25.5" outlineLevel="1">
      <c r="A150" s="231"/>
      <c r="B150" s="23" t="s">
        <v>763</v>
      </c>
      <c r="C150" s="23" t="s">
        <v>764</v>
      </c>
      <c r="D150" s="234" t="s">
        <v>799</v>
      </c>
      <c r="E150" s="35"/>
      <c r="F150" s="19" t="s">
        <v>312</v>
      </c>
      <c r="G150" s="26" t="s">
        <v>313</v>
      </c>
      <c r="H150" s="35">
        <v>2</v>
      </c>
      <c r="I150" s="26" t="s">
        <v>375</v>
      </c>
      <c r="J150" s="45" t="s">
        <v>309</v>
      </c>
      <c r="K150" s="36">
        <v>9.13682</v>
      </c>
      <c r="L150" s="207"/>
      <c r="M150" s="23" t="s">
        <v>792</v>
      </c>
      <c r="N150" s="23" t="s">
        <v>165</v>
      </c>
      <c r="O150" s="25" t="s">
        <v>13</v>
      </c>
      <c r="P150" s="66" t="s">
        <v>311</v>
      </c>
    </row>
    <row r="151" spans="1:16" s="41" customFormat="1" ht="25.5" outlineLevel="1">
      <c r="A151" s="231"/>
      <c r="B151" s="23" t="s">
        <v>763</v>
      </c>
      <c r="C151" s="23" t="s">
        <v>764</v>
      </c>
      <c r="D151" s="234" t="s">
        <v>800</v>
      </c>
      <c r="E151" s="234"/>
      <c r="F151" s="19" t="s">
        <v>312</v>
      </c>
      <c r="G151" s="26" t="s">
        <v>313</v>
      </c>
      <c r="H151" s="35">
        <v>6</v>
      </c>
      <c r="I151" s="26" t="s">
        <v>375</v>
      </c>
      <c r="J151" s="45" t="s">
        <v>309</v>
      </c>
      <c r="K151" s="36">
        <v>17.22162</v>
      </c>
      <c r="L151" s="207"/>
      <c r="M151" s="23" t="s">
        <v>792</v>
      </c>
      <c r="N151" s="23" t="s">
        <v>165</v>
      </c>
      <c r="O151" s="25" t="s">
        <v>13</v>
      </c>
      <c r="P151" s="66" t="s">
        <v>311</v>
      </c>
    </row>
    <row r="152" spans="1:16" s="41" customFormat="1" ht="25.5" outlineLevel="1">
      <c r="A152" s="231"/>
      <c r="B152" s="23" t="s">
        <v>61</v>
      </c>
      <c r="C152" s="23" t="s">
        <v>627</v>
      </c>
      <c r="D152" s="234" t="s">
        <v>801</v>
      </c>
      <c r="E152" s="35"/>
      <c r="F152" s="19" t="s">
        <v>312</v>
      </c>
      <c r="G152" s="26" t="s">
        <v>313</v>
      </c>
      <c r="H152" s="35">
        <v>85</v>
      </c>
      <c r="I152" s="26" t="s">
        <v>375</v>
      </c>
      <c r="J152" s="45" t="s">
        <v>309</v>
      </c>
      <c r="K152" s="36">
        <v>72.1365</v>
      </c>
      <c r="L152" s="207"/>
      <c r="M152" s="23" t="s">
        <v>792</v>
      </c>
      <c r="N152" s="23" t="s">
        <v>165</v>
      </c>
      <c r="O152" s="25" t="s">
        <v>13</v>
      </c>
      <c r="P152" s="66" t="s">
        <v>311</v>
      </c>
    </row>
    <row r="153" spans="1:16" s="41" customFormat="1" ht="25.5" outlineLevel="1">
      <c r="A153" s="231"/>
      <c r="B153" s="23" t="s">
        <v>61</v>
      </c>
      <c r="C153" s="23" t="s">
        <v>627</v>
      </c>
      <c r="D153" s="234" t="s">
        <v>625</v>
      </c>
      <c r="E153" s="234"/>
      <c r="F153" s="19" t="s">
        <v>312</v>
      </c>
      <c r="G153" s="26" t="s">
        <v>313</v>
      </c>
      <c r="H153" s="35">
        <v>2</v>
      </c>
      <c r="I153" s="26" t="s">
        <v>375</v>
      </c>
      <c r="J153" s="45" t="s">
        <v>309</v>
      </c>
      <c r="K153" s="36">
        <v>1.65672</v>
      </c>
      <c r="L153" s="207"/>
      <c r="M153" s="23" t="s">
        <v>792</v>
      </c>
      <c r="N153" s="23" t="s">
        <v>165</v>
      </c>
      <c r="O153" s="25" t="s">
        <v>13</v>
      </c>
      <c r="P153" s="66" t="s">
        <v>311</v>
      </c>
    </row>
    <row r="154" spans="1:16" s="41" customFormat="1" ht="25.5" outlineLevel="1">
      <c r="A154" s="231"/>
      <c r="B154" s="23" t="s">
        <v>61</v>
      </c>
      <c r="C154" s="23" t="s">
        <v>627</v>
      </c>
      <c r="D154" s="234" t="s">
        <v>626</v>
      </c>
      <c r="E154" s="234"/>
      <c r="F154" s="19" t="s">
        <v>312</v>
      </c>
      <c r="G154" s="26" t="s">
        <v>313</v>
      </c>
      <c r="H154" s="35">
        <v>2</v>
      </c>
      <c r="I154" s="26" t="s">
        <v>375</v>
      </c>
      <c r="J154" s="45" t="s">
        <v>309</v>
      </c>
      <c r="K154" s="36">
        <v>16.3463</v>
      </c>
      <c r="L154" s="207"/>
      <c r="M154" s="23" t="s">
        <v>792</v>
      </c>
      <c r="N154" s="23" t="s">
        <v>165</v>
      </c>
      <c r="O154" s="25" t="s">
        <v>13</v>
      </c>
      <c r="P154" s="66" t="s">
        <v>311</v>
      </c>
    </row>
    <row r="155" spans="1:16" s="41" customFormat="1" ht="25.5" outlineLevel="1">
      <c r="A155" s="231"/>
      <c r="B155" s="23" t="s">
        <v>61</v>
      </c>
      <c r="C155" s="45">
        <v>2619511</v>
      </c>
      <c r="D155" s="234" t="s">
        <v>802</v>
      </c>
      <c r="E155" s="234"/>
      <c r="F155" s="19" t="s">
        <v>312</v>
      </c>
      <c r="G155" s="26" t="s">
        <v>313</v>
      </c>
      <c r="H155" s="35">
        <v>48</v>
      </c>
      <c r="I155" s="26" t="s">
        <v>375</v>
      </c>
      <c r="J155" s="26" t="s">
        <v>309</v>
      </c>
      <c r="K155" s="29">
        <v>0.82944</v>
      </c>
      <c r="L155" s="207"/>
      <c r="M155" s="23" t="s">
        <v>792</v>
      </c>
      <c r="N155" s="23" t="s">
        <v>165</v>
      </c>
      <c r="O155" s="25" t="s">
        <v>13</v>
      </c>
      <c r="P155" s="66" t="s">
        <v>311</v>
      </c>
    </row>
    <row r="156" spans="1:16" s="41" customFormat="1" ht="25.5" outlineLevel="1">
      <c r="A156" s="231"/>
      <c r="B156" s="23" t="s">
        <v>62</v>
      </c>
      <c r="C156" s="45">
        <v>3120122</v>
      </c>
      <c r="D156" s="234" t="s">
        <v>628</v>
      </c>
      <c r="E156" s="234"/>
      <c r="F156" s="19" t="s">
        <v>312</v>
      </c>
      <c r="G156" s="26" t="s">
        <v>313</v>
      </c>
      <c r="H156" s="35">
        <v>62</v>
      </c>
      <c r="I156" s="26" t="s">
        <v>375</v>
      </c>
      <c r="J156" s="26" t="s">
        <v>309</v>
      </c>
      <c r="K156" s="29">
        <v>2.7900000000000005</v>
      </c>
      <c r="L156" s="207"/>
      <c r="M156" s="23" t="s">
        <v>792</v>
      </c>
      <c r="N156" s="23" t="s">
        <v>165</v>
      </c>
      <c r="O156" s="25" t="s">
        <v>13</v>
      </c>
      <c r="P156" s="66" t="s">
        <v>311</v>
      </c>
    </row>
    <row r="157" spans="1:16" s="41" customFormat="1" ht="25.5" outlineLevel="1">
      <c r="A157" s="231"/>
      <c r="B157" s="23" t="s">
        <v>61</v>
      </c>
      <c r="C157" s="23" t="s">
        <v>627</v>
      </c>
      <c r="D157" s="234" t="s">
        <v>629</v>
      </c>
      <c r="E157" s="234"/>
      <c r="F157" s="19" t="s">
        <v>312</v>
      </c>
      <c r="G157" s="26" t="s">
        <v>313</v>
      </c>
      <c r="H157" s="35">
        <v>32</v>
      </c>
      <c r="I157" s="26" t="s">
        <v>375</v>
      </c>
      <c r="J157" s="26" t="s">
        <v>309</v>
      </c>
      <c r="K157" s="29">
        <v>110.48352</v>
      </c>
      <c r="L157" s="207"/>
      <c r="M157" s="23" t="s">
        <v>792</v>
      </c>
      <c r="N157" s="23" t="s">
        <v>165</v>
      </c>
      <c r="O157" s="25" t="s">
        <v>13</v>
      </c>
      <c r="P157" s="66" t="s">
        <v>311</v>
      </c>
    </row>
    <row r="158" spans="1:16" s="41" customFormat="1" ht="25.5" outlineLevel="1">
      <c r="A158" s="231"/>
      <c r="B158" s="23" t="s">
        <v>61</v>
      </c>
      <c r="C158" s="23" t="s">
        <v>765</v>
      </c>
      <c r="D158" s="234" t="s">
        <v>631</v>
      </c>
      <c r="E158" s="234"/>
      <c r="F158" s="19" t="s">
        <v>312</v>
      </c>
      <c r="G158" s="26" t="s">
        <v>313</v>
      </c>
      <c r="H158" s="35">
        <v>60</v>
      </c>
      <c r="I158" s="26" t="s">
        <v>375</v>
      </c>
      <c r="J158" s="26" t="s">
        <v>309</v>
      </c>
      <c r="K158" s="29">
        <v>54.6</v>
      </c>
      <c r="L158" s="207"/>
      <c r="M158" s="23" t="s">
        <v>792</v>
      </c>
      <c r="N158" s="23" t="s">
        <v>165</v>
      </c>
      <c r="O158" s="25" t="s">
        <v>13</v>
      </c>
      <c r="P158" s="66" t="s">
        <v>311</v>
      </c>
    </row>
    <row r="159" spans="1:16" s="41" customFormat="1" ht="25.5" outlineLevel="1">
      <c r="A159" s="231"/>
      <c r="B159" s="23" t="s">
        <v>61</v>
      </c>
      <c r="C159" s="23" t="s">
        <v>630</v>
      </c>
      <c r="D159" s="234" t="s">
        <v>803</v>
      </c>
      <c r="E159" s="35"/>
      <c r="F159" s="19" t="s">
        <v>312</v>
      </c>
      <c r="G159" s="26" t="s">
        <v>313</v>
      </c>
      <c r="H159" s="35">
        <v>399</v>
      </c>
      <c r="I159" s="26" t="s">
        <v>375</v>
      </c>
      <c r="J159" s="26" t="s">
        <v>309</v>
      </c>
      <c r="K159" s="29">
        <v>34.41375</v>
      </c>
      <c r="L159" s="207"/>
      <c r="M159" s="23" t="s">
        <v>792</v>
      </c>
      <c r="N159" s="23" t="s">
        <v>165</v>
      </c>
      <c r="O159" s="25" t="s">
        <v>13</v>
      </c>
      <c r="P159" s="66" t="s">
        <v>311</v>
      </c>
    </row>
    <row r="160" spans="1:16" s="41" customFormat="1" ht="51">
      <c r="A160" s="231">
        <v>13</v>
      </c>
      <c r="B160" s="19" t="s">
        <v>811</v>
      </c>
      <c r="C160" s="19" t="s">
        <v>812</v>
      </c>
      <c r="D160" s="238" t="s">
        <v>63</v>
      </c>
      <c r="E160" s="25"/>
      <c r="F160" s="19"/>
      <c r="G160" s="26" t="s">
        <v>33</v>
      </c>
      <c r="H160" s="27">
        <f>SUM(H161:H196)</f>
        <v>76374.1998</v>
      </c>
      <c r="I160" s="26"/>
      <c r="J160" s="26"/>
      <c r="K160" s="27">
        <f>SUM(K161:K196)</f>
        <v>2125.9334410660394</v>
      </c>
      <c r="L160" s="29"/>
      <c r="M160" s="23"/>
      <c r="N160" s="23"/>
      <c r="O160" s="25"/>
      <c r="P160" s="66"/>
    </row>
    <row r="161" spans="1:16" s="41" customFormat="1" ht="25.5" outlineLevel="1">
      <c r="A161" s="231"/>
      <c r="B161" s="23" t="s">
        <v>57</v>
      </c>
      <c r="C161" s="23">
        <v>2712351</v>
      </c>
      <c r="D161" s="99" t="s">
        <v>477</v>
      </c>
      <c r="E161" s="35" t="s">
        <v>64</v>
      </c>
      <c r="F161" s="19" t="s">
        <v>32</v>
      </c>
      <c r="G161" s="26" t="s">
        <v>33</v>
      </c>
      <c r="H161" s="30">
        <v>9309</v>
      </c>
      <c r="I161" s="26" t="s">
        <v>375</v>
      </c>
      <c r="J161" s="26" t="s">
        <v>309</v>
      </c>
      <c r="K161" s="29">
        <v>260.66503259999996</v>
      </c>
      <c r="L161" s="207"/>
      <c r="M161" s="27" t="s">
        <v>371</v>
      </c>
      <c r="N161" s="23" t="s">
        <v>165</v>
      </c>
      <c r="O161" s="25" t="s">
        <v>13</v>
      </c>
      <c r="P161" s="66" t="s">
        <v>311</v>
      </c>
    </row>
    <row r="162" spans="1:16" s="41" customFormat="1" ht="25.5" outlineLevel="1">
      <c r="A162" s="231"/>
      <c r="B162" s="23" t="s">
        <v>57</v>
      </c>
      <c r="C162" s="23">
        <v>2712351</v>
      </c>
      <c r="D162" s="99" t="s">
        <v>478</v>
      </c>
      <c r="E162" s="25" t="s">
        <v>19</v>
      </c>
      <c r="F162" s="19" t="s">
        <v>32</v>
      </c>
      <c r="G162" s="26" t="s">
        <v>33</v>
      </c>
      <c r="H162" s="30">
        <v>34</v>
      </c>
      <c r="I162" s="26" t="s">
        <v>375</v>
      </c>
      <c r="J162" s="26" t="s">
        <v>309</v>
      </c>
      <c r="K162" s="29">
        <v>1.0643835999999998</v>
      </c>
      <c r="L162" s="207"/>
      <c r="M162" s="27" t="s">
        <v>371</v>
      </c>
      <c r="N162" s="23" t="s">
        <v>165</v>
      </c>
      <c r="O162" s="25" t="s">
        <v>13</v>
      </c>
      <c r="P162" s="66" t="s">
        <v>311</v>
      </c>
    </row>
    <row r="163" spans="1:16" s="41" customFormat="1" ht="25.5" outlineLevel="1">
      <c r="A163" s="231"/>
      <c r="B163" s="23" t="s">
        <v>67</v>
      </c>
      <c r="C163" s="23" t="s">
        <v>68</v>
      </c>
      <c r="D163" s="99" t="s">
        <v>479</v>
      </c>
      <c r="E163" s="25" t="s">
        <v>19</v>
      </c>
      <c r="F163" s="19" t="s">
        <v>32</v>
      </c>
      <c r="G163" s="26" t="s">
        <v>33</v>
      </c>
      <c r="H163" s="30">
        <v>736</v>
      </c>
      <c r="I163" s="26" t="s">
        <v>375</v>
      </c>
      <c r="J163" s="26" t="s">
        <v>309</v>
      </c>
      <c r="K163" s="29">
        <v>20.2442688</v>
      </c>
      <c r="L163" s="207"/>
      <c r="M163" s="27" t="s">
        <v>371</v>
      </c>
      <c r="N163" s="23" t="s">
        <v>165</v>
      </c>
      <c r="O163" s="25" t="s">
        <v>13</v>
      </c>
      <c r="P163" s="66" t="s">
        <v>311</v>
      </c>
    </row>
    <row r="164" spans="1:16" s="41" customFormat="1" ht="25.5" outlineLevel="1">
      <c r="A164" s="231"/>
      <c r="B164" s="23" t="s">
        <v>67</v>
      </c>
      <c r="C164" s="23" t="s">
        <v>68</v>
      </c>
      <c r="D164" s="99" t="s">
        <v>480</v>
      </c>
      <c r="E164" s="25" t="s">
        <v>19</v>
      </c>
      <c r="F164" s="19" t="s">
        <v>32</v>
      </c>
      <c r="G164" s="26" t="s">
        <v>33</v>
      </c>
      <c r="H164" s="30">
        <v>219</v>
      </c>
      <c r="I164" s="26" t="s">
        <v>375</v>
      </c>
      <c r="J164" s="26" t="s">
        <v>309</v>
      </c>
      <c r="K164" s="29">
        <v>6.238258799999999</v>
      </c>
      <c r="L164" s="207"/>
      <c r="M164" s="27" t="s">
        <v>371</v>
      </c>
      <c r="N164" s="23" t="s">
        <v>165</v>
      </c>
      <c r="O164" s="25" t="s">
        <v>13</v>
      </c>
      <c r="P164" s="66" t="s">
        <v>311</v>
      </c>
    </row>
    <row r="165" spans="1:16" s="41" customFormat="1" ht="25.5" outlineLevel="1">
      <c r="A165" s="231"/>
      <c r="B165" s="23" t="s">
        <v>67</v>
      </c>
      <c r="C165" s="23" t="s">
        <v>68</v>
      </c>
      <c r="D165" s="99" t="s">
        <v>481</v>
      </c>
      <c r="E165" s="25" t="s">
        <v>19</v>
      </c>
      <c r="F165" s="19" t="s">
        <v>32</v>
      </c>
      <c r="G165" s="26" t="s">
        <v>33</v>
      </c>
      <c r="H165" s="30">
        <v>10328</v>
      </c>
      <c r="I165" s="26" t="s">
        <v>375</v>
      </c>
      <c r="J165" s="26" t="s">
        <v>309</v>
      </c>
      <c r="K165" s="29">
        <v>279.93630879999995</v>
      </c>
      <c r="L165" s="207"/>
      <c r="M165" s="27" t="s">
        <v>371</v>
      </c>
      <c r="N165" s="23" t="s">
        <v>165</v>
      </c>
      <c r="O165" s="25" t="s">
        <v>13</v>
      </c>
      <c r="P165" s="66" t="s">
        <v>311</v>
      </c>
    </row>
    <row r="166" spans="1:16" s="41" customFormat="1" ht="25.5" outlineLevel="1">
      <c r="A166" s="231"/>
      <c r="B166" s="23" t="s">
        <v>67</v>
      </c>
      <c r="C166" s="23" t="s">
        <v>68</v>
      </c>
      <c r="D166" s="99" t="s">
        <v>482</v>
      </c>
      <c r="E166" s="25" t="s">
        <v>19</v>
      </c>
      <c r="F166" s="19" t="s">
        <v>32</v>
      </c>
      <c r="G166" s="26" t="s">
        <v>33</v>
      </c>
      <c r="H166" s="30">
        <v>18757</v>
      </c>
      <c r="I166" s="26" t="s">
        <v>375</v>
      </c>
      <c r="J166" s="26" t="s">
        <v>309</v>
      </c>
      <c r="K166" s="29">
        <v>488.4810482</v>
      </c>
      <c r="L166" s="207"/>
      <c r="M166" s="27" t="s">
        <v>371</v>
      </c>
      <c r="N166" s="23" t="s">
        <v>165</v>
      </c>
      <c r="O166" s="25" t="s">
        <v>13</v>
      </c>
      <c r="P166" s="66" t="s">
        <v>311</v>
      </c>
    </row>
    <row r="167" spans="1:16" s="41" customFormat="1" ht="25.5" outlineLevel="1">
      <c r="A167" s="231"/>
      <c r="B167" s="23" t="s">
        <v>67</v>
      </c>
      <c r="C167" s="23" t="s">
        <v>68</v>
      </c>
      <c r="D167" s="99" t="s">
        <v>483</v>
      </c>
      <c r="E167" s="25" t="s">
        <v>19</v>
      </c>
      <c r="F167" s="19" t="s">
        <v>32</v>
      </c>
      <c r="G167" s="26" t="s">
        <v>33</v>
      </c>
      <c r="H167" s="30">
        <v>184</v>
      </c>
      <c r="I167" s="26" t="s">
        <v>375</v>
      </c>
      <c r="J167" s="26" t="s">
        <v>309</v>
      </c>
      <c r="K167" s="29">
        <v>4.7918384</v>
      </c>
      <c r="L167" s="207"/>
      <c r="M167" s="27" t="s">
        <v>371</v>
      </c>
      <c r="N167" s="23" t="s">
        <v>165</v>
      </c>
      <c r="O167" s="25" t="s">
        <v>13</v>
      </c>
      <c r="P167" s="66" t="s">
        <v>311</v>
      </c>
    </row>
    <row r="168" spans="1:16" s="41" customFormat="1" ht="25.5" outlineLevel="1">
      <c r="A168" s="231"/>
      <c r="B168" s="23" t="s">
        <v>67</v>
      </c>
      <c r="C168" s="23" t="s">
        <v>68</v>
      </c>
      <c r="D168" s="99" t="s">
        <v>484</v>
      </c>
      <c r="E168" s="25" t="s">
        <v>19</v>
      </c>
      <c r="F168" s="19" t="s">
        <v>32</v>
      </c>
      <c r="G168" s="26" t="s">
        <v>33</v>
      </c>
      <c r="H168" s="30">
        <v>427</v>
      </c>
      <c r="I168" s="26" t="s">
        <v>375</v>
      </c>
      <c r="J168" s="26" t="s">
        <v>309</v>
      </c>
      <c r="K168" s="29">
        <v>11.1504218</v>
      </c>
      <c r="L168" s="207"/>
      <c r="M168" s="27" t="s">
        <v>371</v>
      </c>
      <c r="N168" s="23" t="s">
        <v>165</v>
      </c>
      <c r="O168" s="25" t="s">
        <v>13</v>
      </c>
      <c r="P168" s="66" t="s">
        <v>311</v>
      </c>
    </row>
    <row r="169" spans="1:16" s="41" customFormat="1" ht="25.5" outlineLevel="1">
      <c r="A169" s="231"/>
      <c r="B169" s="23" t="s">
        <v>67</v>
      </c>
      <c r="C169" s="23" t="s">
        <v>68</v>
      </c>
      <c r="D169" s="99" t="s">
        <v>485</v>
      </c>
      <c r="E169" s="25" t="s">
        <v>19</v>
      </c>
      <c r="F169" s="19" t="s">
        <v>32</v>
      </c>
      <c r="G169" s="26" t="s">
        <v>33</v>
      </c>
      <c r="H169" s="30">
        <v>30</v>
      </c>
      <c r="I169" s="26" t="s">
        <v>375</v>
      </c>
      <c r="J169" s="26" t="s">
        <v>309</v>
      </c>
      <c r="K169" s="29">
        <v>0.6570239999999999</v>
      </c>
      <c r="L169" s="207"/>
      <c r="M169" s="27" t="s">
        <v>371</v>
      </c>
      <c r="N169" s="23" t="s">
        <v>165</v>
      </c>
      <c r="O169" s="25" t="s">
        <v>13</v>
      </c>
      <c r="P169" s="66" t="s">
        <v>311</v>
      </c>
    </row>
    <row r="170" spans="1:16" s="41" customFormat="1" ht="25.5" outlineLevel="1">
      <c r="A170" s="231"/>
      <c r="B170" s="23" t="s">
        <v>67</v>
      </c>
      <c r="C170" s="23" t="s">
        <v>68</v>
      </c>
      <c r="D170" s="99" t="s">
        <v>756</v>
      </c>
      <c r="E170" s="25" t="s">
        <v>19</v>
      </c>
      <c r="F170" s="19" t="s">
        <v>32</v>
      </c>
      <c r="G170" s="26" t="s">
        <v>33</v>
      </c>
      <c r="H170" s="30">
        <v>17</v>
      </c>
      <c r="I170" s="26" t="s">
        <v>375</v>
      </c>
      <c r="J170" s="26" t="s">
        <v>309</v>
      </c>
      <c r="K170" s="29">
        <v>0.8625799999999999</v>
      </c>
      <c r="L170" s="207"/>
      <c r="M170" s="27" t="s">
        <v>371</v>
      </c>
      <c r="N170" s="23" t="s">
        <v>165</v>
      </c>
      <c r="O170" s="25" t="s">
        <v>13</v>
      </c>
      <c r="P170" s="66" t="s">
        <v>311</v>
      </c>
    </row>
    <row r="171" spans="1:16" s="41" customFormat="1" ht="25.5" outlineLevel="1">
      <c r="A171" s="231"/>
      <c r="B171" s="23" t="s">
        <v>67</v>
      </c>
      <c r="C171" s="23" t="s">
        <v>68</v>
      </c>
      <c r="D171" s="99" t="s">
        <v>757</v>
      </c>
      <c r="E171" s="25" t="s">
        <v>19</v>
      </c>
      <c r="F171" s="19" t="s">
        <v>32</v>
      </c>
      <c r="G171" s="26" t="s">
        <v>33</v>
      </c>
      <c r="H171" s="30">
        <v>21</v>
      </c>
      <c r="I171" s="26" t="s">
        <v>375</v>
      </c>
      <c r="J171" s="26" t="s">
        <v>309</v>
      </c>
      <c r="K171" s="29">
        <v>5.277892199999999</v>
      </c>
      <c r="L171" s="207"/>
      <c r="M171" s="27" t="s">
        <v>371</v>
      </c>
      <c r="N171" s="23" t="s">
        <v>165</v>
      </c>
      <c r="O171" s="25" t="s">
        <v>13</v>
      </c>
      <c r="P171" s="66" t="s">
        <v>311</v>
      </c>
    </row>
    <row r="172" spans="1:16" s="41" customFormat="1" ht="25.5" outlineLevel="1">
      <c r="A172" s="231"/>
      <c r="B172" s="23" t="s">
        <v>67</v>
      </c>
      <c r="C172" s="23" t="s">
        <v>68</v>
      </c>
      <c r="D172" s="99" t="s">
        <v>758</v>
      </c>
      <c r="E172" s="25" t="s">
        <v>19</v>
      </c>
      <c r="F172" s="19" t="s">
        <v>32</v>
      </c>
      <c r="G172" s="26" t="s">
        <v>33</v>
      </c>
      <c r="H172" s="30">
        <v>1</v>
      </c>
      <c r="I172" s="26" t="s">
        <v>375</v>
      </c>
      <c r="J172" s="26" t="s">
        <v>309</v>
      </c>
      <c r="K172" s="29">
        <v>0.4012</v>
      </c>
      <c r="L172" s="207"/>
      <c r="M172" s="27" t="s">
        <v>371</v>
      </c>
      <c r="N172" s="23" t="s">
        <v>165</v>
      </c>
      <c r="O172" s="25" t="s">
        <v>13</v>
      </c>
      <c r="P172" s="66" t="s">
        <v>311</v>
      </c>
    </row>
    <row r="173" spans="1:16" s="41" customFormat="1" ht="25.5" outlineLevel="1">
      <c r="A173" s="231"/>
      <c r="B173" s="23" t="s">
        <v>67</v>
      </c>
      <c r="C173" s="23" t="s">
        <v>68</v>
      </c>
      <c r="D173" s="99" t="s">
        <v>759</v>
      </c>
      <c r="E173" s="25" t="s">
        <v>19</v>
      </c>
      <c r="F173" s="19" t="s">
        <v>32</v>
      </c>
      <c r="G173" s="26" t="s">
        <v>33</v>
      </c>
      <c r="H173" s="30">
        <v>2</v>
      </c>
      <c r="I173" s="26" t="s">
        <v>375</v>
      </c>
      <c r="J173" s="26" t="s">
        <v>309</v>
      </c>
      <c r="K173" s="29">
        <v>0.8024</v>
      </c>
      <c r="L173" s="207"/>
      <c r="M173" s="27" t="s">
        <v>371</v>
      </c>
      <c r="N173" s="23" t="s">
        <v>165</v>
      </c>
      <c r="O173" s="25" t="s">
        <v>13</v>
      </c>
      <c r="P173" s="66" t="s">
        <v>311</v>
      </c>
    </row>
    <row r="174" spans="1:16" s="41" customFormat="1" ht="25.5" outlineLevel="1">
      <c r="A174" s="231"/>
      <c r="B174" s="23" t="s">
        <v>71</v>
      </c>
      <c r="C174" s="23" t="s">
        <v>342</v>
      </c>
      <c r="D174" s="99" t="s">
        <v>486</v>
      </c>
      <c r="E174" s="35" t="s">
        <v>72</v>
      </c>
      <c r="F174" s="19" t="s">
        <v>32</v>
      </c>
      <c r="G174" s="26" t="s">
        <v>33</v>
      </c>
      <c r="H174" s="27">
        <v>211.9998</v>
      </c>
      <c r="I174" s="26" t="s">
        <v>375</v>
      </c>
      <c r="J174" s="26" t="s">
        <v>309</v>
      </c>
      <c r="K174" s="29">
        <v>5.781192146039999</v>
      </c>
      <c r="L174" s="207"/>
      <c r="M174" s="27" t="s">
        <v>371</v>
      </c>
      <c r="N174" s="23" t="s">
        <v>165</v>
      </c>
      <c r="O174" s="25" t="s">
        <v>13</v>
      </c>
      <c r="P174" s="66" t="s">
        <v>311</v>
      </c>
    </row>
    <row r="175" spans="1:16" s="41" customFormat="1" ht="25.5" outlineLevel="1">
      <c r="A175" s="231"/>
      <c r="B175" s="23" t="s">
        <v>71</v>
      </c>
      <c r="C175" s="23" t="s">
        <v>342</v>
      </c>
      <c r="D175" s="99" t="s">
        <v>487</v>
      </c>
      <c r="E175" s="25" t="s">
        <v>19</v>
      </c>
      <c r="F175" s="19" t="s">
        <v>32</v>
      </c>
      <c r="G175" s="26" t="s">
        <v>33</v>
      </c>
      <c r="H175" s="30">
        <v>390</v>
      </c>
      <c r="I175" s="26" t="s">
        <v>375</v>
      </c>
      <c r="J175" s="26" t="s">
        <v>309</v>
      </c>
      <c r="K175" s="29">
        <v>10.023156</v>
      </c>
      <c r="L175" s="207"/>
      <c r="M175" s="27" t="s">
        <v>371</v>
      </c>
      <c r="N175" s="23" t="s">
        <v>165</v>
      </c>
      <c r="O175" s="25" t="s">
        <v>13</v>
      </c>
      <c r="P175" s="66" t="s">
        <v>311</v>
      </c>
    </row>
    <row r="176" spans="1:16" s="41" customFormat="1" ht="25.5" outlineLevel="1">
      <c r="A176" s="231"/>
      <c r="B176" s="23" t="s">
        <v>71</v>
      </c>
      <c r="C176" s="23" t="s">
        <v>342</v>
      </c>
      <c r="D176" s="24" t="s">
        <v>488</v>
      </c>
      <c r="E176" s="35" t="s">
        <v>73</v>
      </c>
      <c r="F176" s="19" t="s">
        <v>32</v>
      </c>
      <c r="G176" s="26" t="s">
        <v>33</v>
      </c>
      <c r="H176" s="30">
        <v>220</v>
      </c>
      <c r="I176" s="26" t="s">
        <v>375</v>
      </c>
      <c r="J176" s="26" t="s">
        <v>309</v>
      </c>
      <c r="K176" s="29">
        <v>5.983779999999999</v>
      </c>
      <c r="L176" s="207"/>
      <c r="M176" s="27" t="s">
        <v>371</v>
      </c>
      <c r="N176" s="23" t="s">
        <v>165</v>
      </c>
      <c r="O176" s="25" t="s">
        <v>13</v>
      </c>
      <c r="P176" s="66" t="s">
        <v>311</v>
      </c>
    </row>
    <row r="177" spans="1:16" s="41" customFormat="1" ht="25.5" outlineLevel="1">
      <c r="A177" s="231"/>
      <c r="B177" s="23" t="s">
        <v>71</v>
      </c>
      <c r="C177" s="23" t="s">
        <v>342</v>
      </c>
      <c r="D177" s="24" t="s">
        <v>489</v>
      </c>
      <c r="E177" s="35" t="s">
        <v>69</v>
      </c>
      <c r="F177" s="19" t="s">
        <v>32</v>
      </c>
      <c r="G177" s="26" t="s">
        <v>33</v>
      </c>
      <c r="H177" s="89">
        <v>85</v>
      </c>
      <c r="I177" s="26" t="s">
        <v>375</v>
      </c>
      <c r="J177" s="26" t="s">
        <v>309</v>
      </c>
      <c r="K177" s="29">
        <v>2.3630679999999997</v>
      </c>
      <c r="L177" s="207"/>
      <c r="M177" s="27" t="s">
        <v>371</v>
      </c>
      <c r="N177" s="23" t="s">
        <v>165</v>
      </c>
      <c r="O177" s="25" t="s">
        <v>13</v>
      </c>
      <c r="P177" s="66" t="s">
        <v>311</v>
      </c>
    </row>
    <row r="178" spans="1:16" s="41" customFormat="1" ht="25.5" outlineLevel="1">
      <c r="A178" s="231"/>
      <c r="B178" s="23" t="s">
        <v>71</v>
      </c>
      <c r="C178" s="34" t="s">
        <v>342</v>
      </c>
      <c r="D178" s="24" t="s">
        <v>490</v>
      </c>
      <c r="E178" s="35" t="s">
        <v>341</v>
      </c>
      <c r="F178" s="19" t="s">
        <v>32</v>
      </c>
      <c r="G178" s="26" t="s">
        <v>33</v>
      </c>
      <c r="H178" s="89">
        <v>154</v>
      </c>
      <c r="I178" s="26" t="s">
        <v>375</v>
      </c>
      <c r="J178" s="26" t="s">
        <v>309</v>
      </c>
      <c r="K178" s="29">
        <v>4.2958608</v>
      </c>
      <c r="L178" s="207"/>
      <c r="M178" s="27" t="s">
        <v>371</v>
      </c>
      <c r="N178" s="23" t="s">
        <v>165</v>
      </c>
      <c r="O178" s="25" t="s">
        <v>13</v>
      </c>
      <c r="P178" s="66" t="s">
        <v>311</v>
      </c>
    </row>
    <row r="179" spans="1:16" s="41" customFormat="1" ht="25.5" outlineLevel="1">
      <c r="A179" s="231"/>
      <c r="B179" s="23" t="s">
        <v>71</v>
      </c>
      <c r="C179" s="23" t="s">
        <v>342</v>
      </c>
      <c r="D179" s="24" t="s">
        <v>491</v>
      </c>
      <c r="E179" s="35" t="s">
        <v>69</v>
      </c>
      <c r="F179" s="19" t="s">
        <v>32</v>
      </c>
      <c r="G179" s="26" t="s">
        <v>33</v>
      </c>
      <c r="H179" s="89">
        <v>254</v>
      </c>
      <c r="I179" s="26" t="s">
        <v>375</v>
      </c>
      <c r="J179" s="26" t="s">
        <v>309</v>
      </c>
      <c r="K179" s="29">
        <v>7.1123556</v>
      </c>
      <c r="L179" s="207"/>
      <c r="M179" s="27" t="s">
        <v>371</v>
      </c>
      <c r="N179" s="23" t="s">
        <v>165</v>
      </c>
      <c r="O179" s="25" t="s">
        <v>13</v>
      </c>
      <c r="P179" s="66" t="s">
        <v>311</v>
      </c>
    </row>
    <row r="180" spans="1:16" s="41" customFormat="1" ht="25.5" outlineLevel="1">
      <c r="A180" s="231"/>
      <c r="B180" s="23" t="s">
        <v>71</v>
      </c>
      <c r="C180" s="34" t="s">
        <v>342</v>
      </c>
      <c r="D180" s="24" t="s">
        <v>492</v>
      </c>
      <c r="E180" s="35" t="s">
        <v>69</v>
      </c>
      <c r="F180" s="19" t="s">
        <v>32</v>
      </c>
      <c r="G180" s="26" t="s">
        <v>33</v>
      </c>
      <c r="H180" s="89">
        <v>609</v>
      </c>
      <c r="I180" s="26" t="s">
        <v>375</v>
      </c>
      <c r="J180" s="26" t="s">
        <v>309</v>
      </c>
      <c r="K180" s="29">
        <v>15.709033199999999</v>
      </c>
      <c r="L180" s="207"/>
      <c r="M180" s="27" t="s">
        <v>371</v>
      </c>
      <c r="N180" s="23" t="s">
        <v>165</v>
      </c>
      <c r="O180" s="25" t="s">
        <v>13</v>
      </c>
      <c r="P180" s="66" t="s">
        <v>311</v>
      </c>
    </row>
    <row r="181" spans="1:16" s="41" customFormat="1" ht="25.5" outlineLevel="1">
      <c r="A181" s="231"/>
      <c r="B181" s="23" t="s">
        <v>71</v>
      </c>
      <c r="C181" s="23" t="s">
        <v>342</v>
      </c>
      <c r="D181" s="24" t="s">
        <v>493</v>
      </c>
      <c r="E181" s="35" t="s">
        <v>69</v>
      </c>
      <c r="F181" s="19" t="s">
        <v>32</v>
      </c>
      <c r="G181" s="26" t="s">
        <v>33</v>
      </c>
      <c r="H181" s="89">
        <v>75</v>
      </c>
      <c r="I181" s="26" t="s">
        <v>375</v>
      </c>
      <c r="J181" s="26" t="s">
        <v>309</v>
      </c>
      <c r="K181" s="29">
        <v>1.7770799999999995</v>
      </c>
      <c r="L181" s="207"/>
      <c r="M181" s="27" t="s">
        <v>371</v>
      </c>
      <c r="N181" s="23" t="s">
        <v>165</v>
      </c>
      <c r="O181" s="25" t="s">
        <v>13</v>
      </c>
      <c r="P181" s="66" t="s">
        <v>311</v>
      </c>
    </row>
    <row r="182" spans="1:16" s="41" customFormat="1" ht="25.5" outlineLevel="1">
      <c r="A182" s="231"/>
      <c r="B182" s="23" t="s">
        <v>71</v>
      </c>
      <c r="C182" s="34" t="s">
        <v>342</v>
      </c>
      <c r="D182" s="24" t="s">
        <v>494</v>
      </c>
      <c r="E182" s="35" t="s">
        <v>69</v>
      </c>
      <c r="F182" s="19" t="s">
        <v>32</v>
      </c>
      <c r="G182" s="26" t="s">
        <v>33</v>
      </c>
      <c r="H182" s="89">
        <v>35</v>
      </c>
      <c r="I182" s="26" t="s">
        <v>375</v>
      </c>
      <c r="J182" s="26" t="s">
        <v>309</v>
      </c>
      <c r="K182" s="29">
        <v>0.833021</v>
      </c>
      <c r="L182" s="207"/>
      <c r="M182" s="27" t="s">
        <v>371</v>
      </c>
      <c r="N182" s="23" t="s">
        <v>165</v>
      </c>
      <c r="O182" s="25" t="s">
        <v>13</v>
      </c>
      <c r="P182" s="66" t="s">
        <v>311</v>
      </c>
    </row>
    <row r="183" spans="1:16" s="41" customFormat="1" ht="25.5" outlineLevel="1">
      <c r="A183" s="231"/>
      <c r="B183" s="23" t="s">
        <v>71</v>
      </c>
      <c r="C183" s="34" t="s">
        <v>342</v>
      </c>
      <c r="D183" s="24" t="s">
        <v>495</v>
      </c>
      <c r="E183" s="35" t="s">
        <v>70</v>
      </c>
      <c r="F183" s="19" t="s">
        <v>32</v>
      </c>
      <c r="G183" s="26" t="s">
        <v>33</v>
      </c>
      <c r="H183" s="30">
        <v>1168</v>
      </c>
      <c r="I183" s="26" t="s">
        <v>375</v>
      </c>
      <c r="J183" s="26" t="s">
        <v>309</v>
      </c>
      <c r="K183" s="29">
        <v>36.4406656</v>
      </c>
      <c r="L183" s="207"/>
      <c r="M183" s="27" t="s">
        <v>371</v>
      </c>
      <c r="N183" s="23" t="s">
        <v>165</v>
      </c>
      <c r="O183" s="25" t="s">
        <v>13</v>
      </c>
      <c r="P183" s="66" t="s">
        <v>311</v>
      </c>
    </row>
    <row r="184" spans="1:16" s="41" customFormat="1" ht="25.5" outlineLevel="1">
      <c r="A184" s="231"/>
      <c r="B184" s="23" t="s">
        <v>71</v>
      </c>
      <c r="C184" s="34" t="s">
        <v>342</v>
      </c>
      <c r="D184" s="24" t="s">
        <v>497</v>
      </c>
      <c r="E184" s="35" t="s">
        <v>72</v>
      </c>
      <c r="F184" s="19" t="s">
        <v>32</v>
      </c>
      <c r="G184" s="26" t="s">
        <v>33</v>
      </c>
      <c r="H184" s="30">
        <v>567</v>
      </c>
      <c r="I184" s="26" t="s">
        <v>375</v>
      </c>
      <c r="J184" s="26" t="s">
        <v>309</v>
      </c>
      <c r="K184" s="29">
        <v>15.053849999999999</v>
      </c>
      <c r="L184" s="207"/>
      <c r="M184" s="27" t="s">
        <v>371</v>
      </c>
      <c r="N184" s="23" t="s">
        <v>165</v>
      </c>
      <c r="O184" s="25" t="s">
        <v>13</v>
      </c>
      <c r="P184" s="66" t="s">
        <v>311</v>
      </c>
    </row>
    <row r="185" spans="1:16" s="41" customFormat="1" ht="25.5" outlineLevel="1">
      <c r="A185" s="231"/>
      <c r="B185" s="23" t="s">
        <v>57</v>
      </c>
      <c r="C185" s="19" t="s">
        <v>342</v>
      </c>
      <c r="D185" s="24" t="s">
        <v>498</v>
      </c>
      <c r="E185" s="35" t="s">
        <v>72</v>
      </c>
      <c r="F185" s="19" t="s">
        <v>32</v>
      </c>
      <c r="G185" s="26" t="s">
        <v>33</v>
      </c>
      <c r="H185" s="30">
        <v>5195</v>
      </c>
      <c r="I185" s="26" t="s">
        <v>375</v>
      </c>
      <c r="J185" s="26" t="s">
        <v>309</v>
      </c>
      <c r="K185" s="27">
        <v>171.45889699999998</v>
      </c>
      <c r="L185" s="207"/>
      <c r="M185" s="27" t="s">
        <v>371</v>
      </c>
      <c r="N185" s="23" t="s">
        <v>165</v>
      </c>
      <c r="O185" s="25" t="s">
        <v>13</v>
      </c>
      <c r="P185" s="66" t="s">
        <v>311</v>
      </c>
    </row>
    <row r="186" spans="1:16" s="41" customFormat="1" ht="25.5" outlineLevel="1">
      <c r="A186" s="231"/>
      <c r="B186" s="23" t="s">
        <v>57</v>
      </c>
      <c r="C186" s="19" t="s">
        <v>342</v>
      </c>
      <c r="D186" s="24" t="s">
        <v>499</v>
      </c>
      <c r="E186" s="35" t="s">
        <v>73</v>
      </c>
      <c r="F186" s="19" t="s">
        <v>32</v>
      </c>
      <c r="G186" s="26" t="s">
        <v>33</v>
      </c>
      <c r="H186" s="30">
        <v>3100</v>
      </c>
      <c r="I186" s="26" t="s">
        <v>375</v>
      </c>
      <c r="J186" s="26" t="s">
        <v>309</v>
      </c>
      <c r="K186" s="29">
        <v>93.93744</v>
      </c>
      <c r="L186" s="207"/>
      <c r="M186" s="27" t="s">
        <v>371</v>
      </c>
      <c r="N186" s="23" t="s">
        <v>165</v>
      </c>
      <c r="O186" s="25" t="s">
        <v>13</v>
      </c>
      <c r="P186" s="66" t="s">
        <v>311</v>
      </c>
    </row>
    <row r="187" spans="1:16" s="41" customFormat="1" ht="25.5" outlineLevel="1">
      <c r="A187" s="231"/>
      <c r="B187" s="23" t="s">
        <v>57</v>
      </c>
      <c r="C187" s="23" t="s">
        <v>342</v>
      </c>
      <c r="D187" s="24" t="s">
        <v>500</v>
      </c>
      <c r="E187" s="35" t="s">
        <v>341</v>
      </c>
      <c r="F187" s="19" t="s">
        <v>32</v>
      </c>
      <c r="G187" s="26" t="s">
        <v>33</v>
      </c>
      <c r="H187" s="27">
        <v>165.2</v>
      </c>
      <c r="I187" s="26" t="s">
        <v>375</v>
      </c>
      <c r="J187" s="26" t="s">
        <v>309</v>
      </c>
      <c r="K187" s="29">
        <v>4.740843519999999</v>
      </c>
      <c r="L187" s="207"/>
      <c r="M187" s="27" t="s">
        <v>371</v>
      </c>
      <c r="N187" s="23" t="s">
        <v>165</v>
      </c>
      <c r="O187" s="25" t="s">
        <v>13</v>
      </c>
      <c r="P187" s="66" t="s">
        <v>311</v>
      </c>
    </row>
    <row r="188" spans="1:16" s="41" customFormat="1" ht="25.5" outlineLevel="1">
      <c r="A188" s="231"/>
      <c r="B188" s="23" t="s">
        <v>57</v>
      </c>
      <c r="C188" s="23" t="s">
        <v>342</v>
      </c>
      <c r="D188" s="24" t="s">
        <v>501</v>
      </c>
      <c r="E188" s="35" t="s">
        <v>341</v>
      </c>
      <c r="F188" s="19" t="s">
        <v>32</v>
      </c>
      <c r="G188" s="26" t="s">
        <v>33</v>
      </c>
      <c r="H188" s="30">
        <v>578</v>
      </c>
      <c r="I188" s="26" t="s">
        <v>375</v>
      </c>
      <c r="J188" s="26" t="s">
        <v>309</v>
      </c>
      <c r="K188" s="29">
        <v>24.567080800000003</v>
      </c>
      <c r="L188" s="207"/>
      <c r="M188" s="27" t="s">
        <v>371</v>
      </c>
      <c r="N188" s="23" t="s">
        <v>165</v>
      </c>
      <c r="O188" s="25" t="s">
        <v>13</v>
      </c>
      <c r="P188" s="66" t="s">
        <v>311</v>
      </c>
    </row>
    <row r="189" spans="1:16" s="41" customFormat="1" ht="25.5" outlineLevel="1">
      <c r="A189" s="231"/>
      <c r="B189" s="23" t="s">
        <v>57</v>
      </c>
      <c r="C189" s="23" t="s">
        <v>342</v>
      </c>
      <c r="D189" s="24" t="s">
        <v>502</v>
      </c>
      <c r="E189" s="35" t="s">
        <v>76</v>
      </c>
      <c r="F189" s="19" t="s">
        <v>32</v>
      </c>
      <c r="G189" s="26" t="s">
        <v>33</v>
      </c>
      <c r="H189" s="30">
        <v>22</v>
      </c>
      <c r="I189" s="26" t="s">
        <v>375</v>
      </c>
      <c r="J189" s="26" t="s">
        <v>309</v>
      </c>
      <c r="K189" s="27">
        <v>0.7390811999999999</v>
      </c>
      <c r="L189" s="207"/>
      <c r="M189" s="27" t="s">
        <v>371</v>
      </c>
      <c r="N189" s="23" t="s">
        <v>165</v>
      </c>
      <c r="O189" s="25" t="s">
        <v>13</v>
      </c>
      <c r="P189" s="66" t="s">
        <v>311</v>
      </c>
    </row>
    <row r="190" spans="1:16" s="41" customFormat="1" ht="25.5" outlineLevel="1">
      <c r="A190" s="231"/>
      <c r="B190" s="23" t="s">
        <v>57</v>
      </c>
      <c r="C190" s="23" t="s">
        <v>342</v>
      </c>
      <c r="D190" s="24" t="s">
        <v>503</v>
      </c>
      <c r="E190" s="35" t="s">
        <v>76</v>
      </c>
      <c r="F190" s="19" t="s">
        <v>32</v>
      </c>
      <c r="G190" s="26" t="s">
        <v>33</v>
      </c>
      <c r="H190" s="30">
        <v>2</v>
      </c>
      <c r="I190" s="26" t="s">
        <v>375</v>
      </c>
      <c r="J190" s="26" t="s">
        <v>309</v>
      </c>
      <c r="K190" s="27">
        <v>0.06959639999999999</v>
      </c>
      <c r="L190" s="207"/>
      <c r="M190" s="27" t="s">
        <v>371</v>
      </c>
      <c r="N190" s="23" t="s">
        <v>165</v>
      </c>
      <c r="O190" s="25" t="s">
        <v>13</v>
      </c>
      <c r="P190" s="66" t="s">
        <v>311</v>
      </c>
    </row>
    <row r="191" spans="1:16" s="41" customFormat="1" ht="25.5" outlineLevel="1">
      <c r="A191" s="231"/>
      <c r="B191" s="23" t="s">
        <v>57</v>
      </c>
      <c r="C191" s="23" t="s">
        <v>342</v>
      </c>
      <c r="D191" s="24" t="s">
        <v>504</v>
      </c>
      <c r="E191" s="35" t="s">
        <v>76</v>
      </c>
      <c r="F191" s="19" t="s">
        <v>32</v>
      </c>
      <c r="G191" s="26" t="s">
        <v>33</v>
      </c>
      <c r="H191" s="30">
        <v>21547</v>
      </c>
      <c r="I191" s="26" t="s">
        <v>375</v>
      </c>
      <c r="J191" s="26" t="s">
        <v>309</v>
      </c>
      <c r="K191" s="27">
        <v>592.6674725999999</v>
      </c>
      <c r="L191" s="207"/>
      <c r="M191" s="27" t="s">
        <v>371</v>
      </c>
      <c r="N191" s="23" t="s">
        <v>165</v>
      </c>
      <c r="O191" s="25" t="s">
        <v>13</v>
      </c>
      <c r="P191" s="66" t="s">
        <v>311</v>
      </c>
    </row>
    <row r="192" spans="1:16" s="41" customFormat="1" ht="25.5" outlineLevel="1">
      <c r="A192" s="231"/>
      <c r="B192" s="23" t="s">
        <v>57</v>
      </c>
      <c r="C192" s="23" t="s">
        <v>342</v>
      </c>
      <c r="D192" s="24" t="s">
        <v>505</v>
      </c>
      <c r="E192" s="35" t="s">
        <v>76</v>
      </c>
      <c r="F192" s="19" t="s">
        <v>32</v>
      </c>
      <c r="G192" s="26" t="s">
        <v>33</v>
      </c>
      <c r="H192" s="30">
        <v>672</v>
      </c>
      <c r="I192" s="26" t="s">
        <v>375</v>
      </c>
      <c r="J192" s="26" t="s">
        <v>309</v>
      </c>
      <c r="K192" s="27">
        <v>18.920025599999995</v>
      </c>
      <c r="L192" s="207"/>
      <c r="M192" s="27" t="s">
        <v>371</v>
      </c>
      <c r="N192" s="23" t="s">
        <v>165</v>
      </c>
      <c r="O192" s="25" t="s">
        <v>13</v>
      </c>
      <c r="P192" s="66" t="s">
        <v>311</v>
      </c>
    </row>
    <row r="193" spans="1:16" s="41" customFormat="1" ht="25.5" outlineLevel="1">
      <c r="A193" s="231"/>
      <c r="B193" s="23" t="s">
        <v>57</v>
      </c>
      <c r="C193" s="23" t="s">
        <v>342</v>
      </c>
      <c r="D193" s="24" t="s">
        <v>506</v>
      </c>
      <c r="E193" s="35" t="s">
        <v>76</v>
      </c>
      <c r="F193" s="19" t="s">
        <v>32</v>
      </c>
      <c r="G193" s="26" t="s">
        <v>33</v>
      </c>
      <c r="H193" s="30">
        <v>116</v>
      </c>
      <c r="I193" s="26" t="s">
        <v>375</v>
      </c>
      <c r="J193" s="26" t="s">
        <v>309</v>
      </c>
      <c r="K193" s="27">
        <v>3.3412408</v>
      </c>
      <c r="L193" s="207"/>
      <c r="M193" s="27" t="s">
        <v>371</v>
      </c>
      <c r="N193" s="23" t="s">
        <v>165</v>
      </c>
      <c r="O193" s="25" t="s">
        <v>13</v>
      </c>
      <c r="P193" s="66" t="s">
        <v>311</v>
      </c>
    </row>
    <row r="194" spans="1:16" s="41" customFormat="1" ht="25.5" outlineLevel="1">
      <c r="A194" s="231"/>
      <c r="B194" s="23" t="s">
        <v>57</v>
      </c>
      <c r="C194" s="23" t="s">
        <v>342</v>
      </c>
      <c r="D194" s="24" t="s">
        <v>507</v>
      </c>
      <c r="E194" s="35" t="s">
        <v>76</v>
      </c>
      <c r="F194" s="19" t="s">
        <v>32</v>
      </c>
      <c r="G194" s="26" t="s">
        <v>33</v>
      </c>
      <c r="H194" s="30">
        <v>52</v>
      </c>
      <c r="I194" s="26" t="s">
        <v>375</v>
      </c>
      <c r="J194" s="26" t="s">
        <v>309</v>
      </c>
      <c r="K194" s="27">
        <v>1.4039167999999997</v>
      </c>
      <c r="L194" s="207"/>
      <c r="M194" s="27" t="s">
        <v>371</v>
      </c>
      <c r="N194" s="23" t="s">
        <v>165</v>
      </c>
      <c r="O194" s="25" t="s">
        <v>13</v>
      </c>
      <c r="P194" s="66" t="s">
        <v>311</v>
      </c>
    </row>
    <row r="195" spans="1:16" s="41" customFormat="1" ht="25.5" outlineLevel="1">
      <c r="A195" s="231"/>
      <c r="B195" s="23" t="s">
        <v>57</v>
      </c>
      <c r="C195" s="23" t="s">
        <v>508</v>
      </c>
      <c r="D195" s="24" t="s">
        <v>77</v>
      </c>
      <c r="E195" s="35" t="s">
        <v>78</v>
      </c>
      <c r="F195" s="19" t="s">
        <v>32</v>
      </c>
      <c r="G195" s="26" t="s">
        <v>33</v>
      </c>
      <c r="H195" s="30">
        <v>340</v>
      </c>
      <c r="I195" s="26" t="s">
        <v>375</v>
      </c>
      <c r="J195" s="26" t="s">
        <v>309</v>
      </c>
      <c r="K195" s="27">
        <v>8.770231999999998</v>
      </c>
      <c r="L195" s="207"/>
      <c r="M195" s="27" t="s">
        <v>371</v>
      </c>
      <c r="N195" s="23" t="s">
        <v>165</v>
      </c>
      <c r="O195" s="25" t="s">
        <v>13</v>
      </c>
      <c r="P195" s="66" t="s">
        <v>311</v>
      </c>
    </row>
    <row r="196" spans="1:16" s="41" customFormat="1" ht="25.5" outlineLevel="1">
      <c r="A196" s="231"/>
      <c r="B196" s="23" t="s">
        <v>57</v>
      </c>
      <c r="C196" s="23" t="s">
        <v>508</v>
      </c>
      <c r="D196" s="24" t="s">
        <v>79</v>
      </c>
      <c r="E196" s="35" t="s">
        <v>78</v>
      </c>
      <c r="F196" s="19" t="s">
        <v>32</v>
      </c>
      <c r="G196" s="26" t="s">
        <v>33</v>
      </c>
      <c r="H196" s="30">
        <v>751</v>
      </c>
      <c r="I196" s="26" t="s">
        <v>375</v>
      </c>
      <c r="J196" s="26" t="s">
        <v>309</v>
      </c>
      <c r="K196" s="27">
        <v>19.3718948</v>
      </c>
      <c r="L196" s="207"/>
      <c r="M196" s="27" t="s">
        <v>371</v>
      </c>
      <c r="N196" s="23" t="s">
        <v>165</v>
      </c>
      <c r="O196" s="25" t="s">
        <v>13</v>
      </c>
      <c r="P196" s="66" t="s">
        <v>311</v>
      </c>
    </row>
    <row r="197" spans="1:16" s="41" customFormat="1" ht="12.75">
      <c r="A197" s="231">
        <v>14</v>
      </c>
      <c r="B197" s="23" t="s">
        <v>58</v>
      </c>
      <c r="C197" s="23" t="s">
        <v>59</v>
      </c>
      <c r="D197" s="192" t="s">
        <v>366</v>
      </c>
      <c r="E197" s="25"/>
      <c r="F197" s="19"/>
      <c r="G197" s="26"/>
      <c r="H197" s="27"/>
      <c r="I197" s="26"/>
      <c r="J197" s="26"/>
      <c r="K197" s="29">
        <f>SUM(K198:K200)</f>
        <v>315.40945700000003</v>
      </c>
      <c r="L197" s="29"/>
      <c r="M197" s="23"/>
      <c r="N197" s="23"/>
      <c r="O197" s="19"/>
      <c r="P197" s="66"/>
    </row>
    <row r="198" spans="1:16" s="47" customFormat="1" ht="25.5" outlineLevel="1">
      <c r="A198" s="231"/>
      <c r="B198" s="23" t="s">
        <v>58</v>
      </c>
      <c r="C198" s="23" t="s">
        <v>59</v>
      </c>
      <c r="D198" s="24" t="s">
        <v>391</v>
      </c>
      <c r="E198" s="35" t="s">
        <v>396</v>
      </c>
      <c r="F198" s="19" t="s">
        <v>312</v>
      </c>
      <c r="G198" s="26" t="s">
        <v>313</v>
      </c>
      <c r="H198" s="27" t="s">
        <v>392</v>
      </c>
      <c r="I198" s="26" t="s">
        <v>375</v>
      </c>
      <c r="J198" s="26" t="s">
        <v>309</v>
      </c>
      <c r="K198" s="27">
        <v>57.525</v>
      </c>
      <c r="L198" s="207"/>
      <c r="M198" s="27" t="s">
        <v>371</v>
      </c>
      <c r="N198" s="23" t="s">
        <v>165</v>
      </c>
      <c r="O198" s="19" t="s">
        <v>13</v>
      </c>
      <c r="P198" s="66" t="s">
        <v>311</v>
      </c>
    </row>
    <row r="199" spans="1:16" s="47" customFormat="1" ht="25.5" outlineLevel="1">
      <c r="A199" s="231"/>
      <c r="B199" s="23" t="s">
        <v>58</v>
      </c>
      <c r="C199" s="23" t="s">
        <v>59</v>
      </c>
      <c r="D199" s="24" t="s">
        <v>393</v>
      </c>
      <c r="E199" s="35" t="s">
        <v>80</v>
      </c>
      <c r="F199" s="19" t="s">
        <v>312</v>
      </c>
      <c r="G199" s="26" t="s">
        <v>313</v>
      </c>
      <c r="H199" s="186" t="s">
        <v>394</v>
      </c>
      <c r="I199" s="26" t="s">
        <v>375</v>
      </c>
      <c r="J199" s="26" t="s">
        <v>309</v>
      </c>
      <c r="K199" s="27">
        <v>19.175</v>
      </c>
      <c r="L199" s="207"/>
      <c r="M199" s="27" t="s">
        <v>371</v>
      </c>
      <c r="N199" s="23" t="s">
        <v>165</v>
      </c>
      <c r="O199" s="19" t="s">
        <v>13</v>
      </c>
      <c r="P199" s="66" t="s">
        <v>311</v>
      </c>
    </row>
    <row r="200" spans="1:16" s="47" customFormat="1" ht="25.5" outlineLevel="1">
      <c r="A200" s="231"/>
      <c r="B200" s="23" t="s">
        <v>58</v>
      </c>
      <c r="C200" s="23" t="s">
        <v>59</v>
      </c>
      <c r="D200" s="24" t="s">
        <v>395</v>
      </c>
      <c r="E200" s="35" t="s">
        <v>397</v>
      </c>
      <c r="F200" s="19" t="s">
        <v>312</v>
      </c>
      <c r="G200" s="26" t="s">
        <v>313</v>
      </c>
      <c r="H200" s="27">
        <v>35</v>
      </c>
      <c r="I200" s="26" t="s">
        <v>375</v>
      </c>
      <c r="J200" s="26" t="s">
        <v>309</v>
      </c>
      <c r="K200" s="27">
        <v>238.70945700000001</v>
      </c>
      <c r="L200" s="207"/>
      <c r="M200" s="27" t="s">
        <v>371</v>
      </c>
      <c r="N200" s="23" t="s">
        <v>165</v>
      </c>
      <c r="O200" s="19" t="s">
        <v>13</v>
      </c>
      <c r="P200" s="66" t="s">
        <v>311</v>
      </c>
    </row>
    <row r="201" spans="1:16" s="47" customFormat="1" ht="12.75">
      <c r="A201" s="231">
        <v>15</v>
      </c>
      <c r="B201" s="23" t="s">
        <v>81</v>
      </c>
      <c r="C201" s="23">
        <v>3130000</v>
      </c>
      <c r="D201" s="192" t="s">
        <v>190</v>
      </c>
      <c r="E201" s="35"/>
      <c r="F201" s="19"/>
      <c r="G201" s="26" t="s">
        <v>75</v>
      </c>
      <c r="H201" s="27">
        <v>7877</v>
      </c>
      <c r="I201" s="26"/>
      <c r="J201" s="26"/>
      <c r="K201" s="27">
        <v>2021.63205</v>
      </c>
      <c r="L201" s="27"/>
      <c r="M201" s="23"/>
      <c r="N201" s="23"/>
      <c r="O201" s="19"/>
      <c r="P201" s="66"/>
    </row>
    <row r="202" spans="1:16" s="47" customFormat="1" ht="25.5" outlineLevel="1">
      <c r="A202" s="231"/>
      <c r="B202" s="23" t="s">
        <v>81</v>
      </c>
      <c r="C202" s="23">
        <v>3130000</v>
      </c>
      <c r="D202" s="24" t="s">
        <v>189</v>
      </c>
      <c r="E202" s="25" t="s">
        <v>19</v>
      </c>
      <c r="F202" s="23" t="s">
        <v>74</v>
      </c>
      <c r="G202" s="26" t="s">
        <v>75</v>
      </c>
      <c r="H202" s="27">
        <v>7877</v>
      </c>
      <c r="I202" s="26" t="s">
        <v>375</v>
      </c>
      <c r="J202" s="26" t="s">
        <v>309</v>
      </c>
      <c r="K202" s="27">
        <v>2021.63205</v>
      </c>
      <c r="L202" s="207"/>
      <c r="M202" s="27" t="s">
        <v>371</v>
      </c>
      <c r="N202" s="92" t="s">
        <v>165</v>
      </c>
      <c r="O202" s="19" t="s">
        <v>13</v>
      </c>
      <c r="P202" s="66" t="s">
        <v>311</v>
      </c>
    </row>
    <row r="203" spans="1:16" s="47" customFormat="1" ht="12.75">
      <c r="A203" s="231">
        <v>16</v>
      </c>
      <c r="B203" s="23" t="s">
        <v>169</v>
      </c>
      <c r="C203" s="23" t="s">
        <v>170</v>
      </c>
      <c r="D203" s="192" t="s">
        <v>191</v>
      </c>
      <c r="E203" s="25"/>
      <c r="F203" s="23"/>
      <c r="G203" s="26" t="s">
        <v>75</v>
      </c>
      <c r="H203" s="27">
        <v>13650</v>
      </c>
      <c r="I203" s="26"/>
      <c r="J203" s="26"/>
      <c r="K203" s="27">
        <v>267.21513</v>
      </c>
      <c r="L203" s="27"/>
      <c r="M203" s="23"/>
      <c r="N203" s="23"/>
      <c r="O203" s="19"/>
      <c r="P203" s="66"/>
    </row>
    <row r="204" spans="1:16" s="47" customFormat="1" ht="25.5" hidden="1" outlineLevel="1">
      <c r="A204" s="231"/>
      <c r="B204" s="23" t="s">
        <v>169</v>
      </c>
      <c r="C204" s="23" t="s">
        <v>170</v>
      </c>
      <c r="D204" s="24" t="s">
        <v>193</v>
      </c>
      <c r="E204" s="25" t="s">
        <v>192</v>
      </c>
      <c r="F204" s="19" t="s">
        <v>74</v>
      </c>
      <c r="G204" s="26" t="s">
        <v>75</v>
      </c>
      <c r="H204" s="27">
        <v>13650</v>
      </c>
      <c r="I204" s="26" t="s">
        <v>375</v>
      </c>
      <c r="J204" s="26" t="s">
        <v>309</v>
      </c>
      <c r="K204" s="27">
        <v>267.21513</v>
      </c>
      <c r="L204" s="207"/>
      <c r="M204" s="27" t="s">
        <v>371</v>
      </c>
      <c r="N204" s="23" t="s">
        <v>165</v>
      </c>
      <c r="O204" s="19" t="s">
        <v>13</v>
      </c>
      <c r="P204" s="66" t="s">
        <v>311</v>
      </c>
    </row>
    <row r="205" spans="1:16" s="47" customFormat="1" ht="12.75" collapsed="1">
      <c r="A205" s="231">
        <v>17</v>
      </c>
      <c r="B205" s="23" t="s">
        <v>81</v>
      </c>
      <c r="C205" s="23" t="s">
        <v>140</v>
      </c>
      <c r="D205" s="192" t="s">
        <v>168</v>
      </c>
      <c r="E205" s="25"/>
      <c r="F205" s="19"/>
      <c r="G205" s="26" t="s">
        <v>75</v>
      </c>
      <c r="H205" s="27">
        <f>SUM(H206:H218)</f>
        <v>95475</v>
      </c>
      <c r="I205" s="26"/>
      <c r="J205" s="26"/>
      <c r="K205" s="27">
        <f>SUM(K206:K218)</f>
        <v>6144.136737199999</v>
      </c>
      <c r="L205" s="29"/>
      <c r="M205" s="23"/>
      <c r="N205" s="23"/>
      <c r="O205" s="19"/>
      <c r="P205" s="66"/>
    </row>
    <row r="206" spans="1:16" s="47" customFormat="1" ht="25.5" outlineLevel="1">
      <c r="A206" s="231"/>
      <c r="B206" s="23" t="s">
        <v>81</v>
      </c>
      <c r="C206" s="23" t="s">
        <v>140</v>
      </c>
      <c r="D206" s="24" t="s">
        <v>726</v>
      </c>
      <c r="E206" s="35" t="s">
        <v>82</v>
      </c>
      <c r="F206" s="23" t="s">
        <v>74</v>
      </c>
      <c r="G206" s="26" t="s">
        <v>75</v>
      </c>
      <c r="H206" s="27">
        <v>1815</v>
      </c>
      <c r="I206" s="26" t="s">
        <v>375</v>
      </c>
      <c r="J206" s="26" t="s">
        <v>309</v>
      </c>
      <c r="K206" s="27">
        <v>187.03466099999997</v>
      </c>
      <c r="L206" s="207"/>
      <c r="M206" s="27" t="s">
        <v>371</v>
      </c>
      <c r="N206" s="23" t="s">
        <v>165</v>
      </c>
      <c r="O206" s="25" t="s">
        <v>13</v>
      </c>
      <c r="P206" s="66" t="s">
        <v>311</v>
      </c>
    </row>
    <row r="207" spans="1:16" s="41" customFormat="1" ht="25.5" outlineLevel="1">
      <c r="A207" s="231"/>
      <c r="B207" s="23" t="s">
        <v>81</v>
      </c>
      <c r="C207" s="23" t="s">
        <v>140</v>
      </c>
      <c r="D207" s="24" t="s">
        <v>729</v>
      </c>
      <c r="E207" s="25" t="s">
        <v>82</v>
      </c>
      <c r="F207" s="23" t="s">
        <v>74</v>
      </c>
      <c r="G207" s="26" t="s">
        <v>75</v>
      </c>
      <c r="H207" s="27">
        <v>1400</v>
      </c>
      <c r="I207" s="26" t="s">
        <v>375</v>
      </c>
      <c r="J207" s="26" t="s">
        <v>309</v>
      </c>
      <c r="K207" s="27">
        <v>281.79816000000005</v>
      </c>
      <c r="L207" s="207"/>
      <c r="M207" s="29" t="s">
        <v>371</v>
      </c>
      <c r="N207" s="23" t="s">
        <v>165</v>
      </c>
      <c r="O207" s="89" t="s">
        <v>13</v>
      </c>
      <c r="P207" s="66" t="s">
        <v>311</v>
      </c>
    </row>
    <row r="208" spans="1:16" s="41" customFormat="1" ht="25.5" outlineLevel="1">
      <c r="A208" s="231"/>
      <c r="B208" s="23" t="s">
        <v>81</v>
      </c>
      <c r="C208" s="23" t="s">
        <v>140</v>
      </c>
      <c r="D208" s="24" t="s">
        <v>574</v>
      </c>
      <c r="E208" s="25" t="s">
        <v>82</v>
      </c>
      <c r="F208" s="23" t="s">
        <v>74</v>
      </c>
      <c r="G208" s="26" t="s">
        <v>75</v>
      </c>
      <c r="H208" s="27">
        <v>11949</v>
      </c>
      <c r="I208" s="26" t="s">
        <v>375</v>
      </c>
      <c r="J208" s="26" t="s">
        <v>309</v>
      </c>
      <c r="K208" s="27">
        <v>1349.7757686</v>
      </c>
      <c r="L208" s="207"/>
      <c r="M208" s="29" t="s">
        <v>371</v>
      </c>
      <c r="N208" s="23" t="s">
        <v>165</v>
      </c>
      <c r="O208" s="89" t="s">
        <v>13</v>
      </c>
      <c r="P208" s="66" t="s">
        <v>311</v>
      </c>
    </row>
    <row r="209" spans="1:16" s="47" customFormat="1" ht="25.5" outlineLevel="1">
      <c r="A209" s="231"/>
      <c r="B209" s="23" t="s">
        <v>81</v>
      </c>
      <c r="C209" s="23" t="s">
        <v>140</v>
      </c>
      <c r="D209" s="24" t="s">
        <v>575</v>
      </c>
      <c r="E209" s="35" t="s">
        <v>84</v>
      </c>
      <c r="F209" s="23" t="s">
        <v>74</v>
      </c>
      <c r="G209" s="26" t="s">
        <v>75</v>
      </c>
      <c r="H209" s="27">
        <v>500</v>
      </c>
      <c r="I209" s="26" t="s">
        <v>375</v>
      </c>
      <c r="J209" s="26" t="s">
        <v>309</v>
      </c>
      <c r="K209" s="27">
        <v>36.0372</v>
      </c>
      <c r="L209" s="207"/>
      <c r="M209" s="27" t="s">
        <v>371</v>
      </c>
      <c r="N209" s="23" t="s">
        <v>165</v>
      </c>
      <c r="O209" s="89" t="s">
        <v>13</v>
      </c>
      <c r="P209" s="66" t="s">
        <v>311</v>
      </c>
    </row>
    <row r="210" spans="1:16" s="47" customFormat="1" ht="25.5" outlineLevel="1">
      <c r="A210" s="231"/>
      <c r="B210" s="23" t="s">
        <v>81</v>
      </c>
      <c r="C210" s="23" t="s">
        <v>140</v>
      </c>
      <c r="D210" s="24" t="s">
        <v>577</v>
      </c>
      <c r="E210" s="35" t="s">
        <v>84</v>
      </c>
      <c r="F210" s="23" t="s">
        <v>74</v>
      </c>
      <c r="G210" s="26" t="s">
        <v>75</v>
      </c>
      <c r="H210" s="27">
        <v>7309</v>
      </c>
      <c r="I210" s="26" t="s">
        <v>375</v>
      </c>
      <c r="J210" s="26" t="s">
        <v>309</v>
      </c>
      <c r="K210" s="27">
        <v>859.7883677999998</v>
      </c>
      <c r="L210" s="207"/>
      <c r="M210" s="27" t="s">
        <v>371</v>
      </c>
      <c r="N210" s="23" t="s">
        <v>165</v>
      </c>
      <c r="O210" s="89" t="s">
        <v>13</v>
      </c>
      <c r="P210" s="66" t="s">
        <v>311</v>
      </c>
    </row>
    <row r="211" spans="1:16" s="47" customFormat="1" ht="25.5" outlineLevel="1">
      <c r="A211" s="231"/>
      <c r="B211" s="23" t="s">
        <v>81</v>
      </c>
      <c r="C211" s="23" t="s">
        <v>140</v>
      </c>
      <c r="D211" s="24" t="s">
        <v>727</v>
      </c>
      <c r="E211" s="25" t="s">
        <v>82</v>
      </c>
      <c r="F211" s="23" t="s">
        <v>74</v>
      </c>
      <c r="G211" s="26" t="s">
        <v>75</v>
      </c>
      <c r="H211" s="27">
        <v>1300</v>
      </c>
      <c r="I211" s="26" t="s">
        <v>375</v>
      </c>
      <c r="J211" s="26" t="s">
        <v>309</v>
      </c>
      <c r="K211" s="27">
        <v>29.376099999999994</v>
      </c>
      <c r="L211" s="207"/>
      <c r="M211" s="27" t="s">
        <v>371</v>
      </c>
      <c r="N211" s="23" t="s">
        <v>165</v>
      </c>
      <c r="O211" s="25" t="s">
        <v>13</v>
      </c>
      <c r="P211" s="66" t="s">
        <v>311</v>
      </c>
    </row>
    <row r="212" spans="1:16" s="47" customFormat="1" ht="25.5" outlineLevel="1">
      <c r="A212" s="231"/>
      <c r="B212" s="23" t="s">
        <v>81</v>
      </c>
      <c r="C212" s="23" t="s">
        <v>140</v>
      </c>
      <c r="D212" s="24" t="s">
        <v>728</v>
      </c>
      <c r="E212" s="25" t="s">
        <v>82</v>
      </c>
      <c r="F212" s="23" t="s">
        <v>74</v>
      </c>
      <c r="G212" s="26" t="s">
        <v>75</v>
      </c>
      <c r="H212" s="27">
        <v>600</v>
      </c>
      <c r="I212" s="26" t="s">
        <v>375</v>
      </c>
      <c r="J212" s="26" t="s">
        <v>309</v>
      </c>
      <c r="K212" s="27">
        <v>17.60088</v>
      </c>
      <c r="L212" s="207"/>
      <c r="M212" s="27" t="s">
        <v>371</v>
      </c>
      <c r="N212" s="23" t="s">
        <v>165</v>
      </c>
      <c r="O212" s="25" t="s">
        <v>13</v>
      </c>
      <c r="P212" s="66" t="s">
        <v>311</v>
      </c>
    </row>
    <row r="213" spans="1:16" s="47" customFormat="1" ht="25.5" outlineLevel="1">
      <c r="A213" s="231"/>
      <c r="B213" s="23" t="s">
        <v>81</v>
      </c>
      <c r="C213" s="23" t="s">
        <v>140</v>
      </c>
      <c r="D213" s="24" t="s">
        <v>86</v>
      </c>
      <c r="E213" s="35" t="s">
        <v>84</v>
      </c>
      <c r="F213" s="23" t="s">
        <v>74</v>
      </c>
      <c r="G213" s="26" t="s">
        <v>75</v>
      </c>
      <c r="H213" s="27">
        <v>21500</v>
      </c>
      <c r="I213" s="26" t="s">
        <v>375</v>
      </c>
      <c r="J213" s="26" t="s">
        <v>309</v>
      </c>
      <c r="K213" s="27">
        <v>1332.9397999999999</v>
      </c>
      <c r="L213" s="207"/>
      <c r="M213" s="27" t="s">
        <v>371</v>
      </c>
      <c r="N213" s="23" t="s">
        <v>165</v>
      </c>
      <c r="O213" s="89" t="s">
        <v>13</v>
      </c>
      <c r="P213" s="66" t="s">
        <v>311</v>
      </c>
    </row>
    <row r="214" spans="1:16" s="47" customFormat="1" ht="25.5" outlineLevel="1">
      <c r="A214" s="231"/>
      <c r="B214" s="23" t="s">
        <v>81</v>
      </c>
      <c r="C214" s="23" t="s">
        <v>140</v>
      </c>
      <c r="D214" s="24" t="s">
        <v>87</v>
      </c>
      <c r="E214" s="35" t="s">
        <v>84</v>
      </c>
      <c r="F214" s="23" t="s">
        <v>74</v>
      </c>
      <c r="G214" s="26" t="s">
        <v>75</v>
      </c>
      <c r="H214" s="27">
        <v>19906</v>
      </c>
      <c r="I214" s="26" t="s">
        <v>375</v>
      </c>
      <c r="J214" s="26" t="s">
        <v>309</v>
      </c>
      <c r="K214" s="27">
        <v>762.6904275999999</v>
      </c>
      <c r="L214" s="207"/>
      <c r="M214" s="27" t="s">
        <v>371</v>
      </c>
      <c r="N214" s="23" t="s">
        <v>165</v>
      </c>
      <c r="O214" s="89" t="s">
        <v>13</v>
      </c>
      <c r="P214" s="66" t="s">
        <v>311</v>
      </c>
    </row>
    <row r="215" spans="1:16" s="47" customFormat="1" ht="25.5" outlineLevel="1">
      <c r="A215" s="231"/>
      <c r="B215" s="23" t="s">
        <v>81</v>
      </c>
      <c r="C215" s="23" t="s">
        <v>140</v>
      </c>
      <c r="D215" s="24" t="s">
        <v>578</v>
      </c>
      <c r="E215" s="35" t="s">
        <v>84</v>
      </c>
      <c r="F215" s="23" t="s">
        <v>74</v>
      </c>
      <c r="G215" s="26" t="s">
        <v>75</v>
      </c>
      <c r="H215" s="27">
        <v>3440</v>
      </c>
      <c r="I215" s="26" t="s">
        <v>375</v>
      </c>
      <c r="J215" s="26" t="s">
        <v>309</v>
      </c>
      <c r="K215" s="27">
        <v>195.40988800000002</v>
      </c>
      <c r="L215" s="207"/>
      <c r="M215" s="27" t="s">
        <v>371</v>
      </c>
      <c r="N215" s="23" t="s">
        <v>165</v>
      </c>
      <c r="O215" s="89" t="s">
        <v>13</v>
      </c>
      <c r="P215" s="66" t="s">
        <v>311</v>
      </c>
    </row>
    <row r="216" spans="1:16" s="47" customFormat="1" ht="25.5" outlineLevel="1">
      <c r="A216" s="231"/>
      <c r="B216" s="23" t="s">
        <v>81</v>
      </c>
      <c r="C216" s="23" t="s">
        <v>140</v>
      </c>
      <c r="D216" s="24" t="s">
        <v>83</v>
      </c>
      <c r="E216" s="35" t="s">
        <v>84</v>
      </c>
      <c r="F216" s="23" t="s">
        <v>74</v>
      </c>
      <c r="G216" s="26" t="s">
        <v>75</v>
      </c>
      <c r="H216" s="27">
        <v>13388</v>
      </c>
      <c r="I216" s="26" t="s">
        <v>375</v>
      </c>
      <c r="J216" s="26" t="s">
        <v>309</v>
      </c>
      <c r="K216" s="27">
        <v>376.3045488</v>
      </c>
      <c r="L216" s="207"/>
      <c r="M216" s="27" t="s">
        <v>371</v>
      </c>
      <c r="N216" s="23" t="s">
        <v>165</v>
      </c>
      <c r="O216" s="89" t="s">
        <v>13</v>
      </c>
      <c r="P216" s="66" t="s">
        <v>311</v>
      </c>
    </row>
    <row r="217" spans="1:16" s="47" customFormat="1" ht="25.5" outlineLevel="1">
      <c r="A217" s="231"/>
      <c r="B217" s="23" t="s">
        <v>81</v>
      </c>
      <c r="C217" s="23" t="s">
        <v>140</v>
      </c>
      <c r="D217" s="24" t="s">
        <v>85</v>
      </c>
      <c r="E217" s="35" t="s">
        <v>84</v>
      </c>
      <c r="F217" s="23" t="s">
        <v>74</v>
      </c>
      <c r="G217" s="26" t="s">
        <v>75</v>
      </c>
      <c r="H217" s="27">
        <v>7579</v>
      </c>
      <c r="I217" s="26" t="s">
        <v>375</v>
      </c>
      <c r="J217" s="26" t="s">
        <v>309</v>
      </c>
      <c r="K217" s="27">
        <v>419.4370179999999</v>
      </c>
      <c r="L217" s="207"/>
      <c r="M217" s="27" t="s">
        <v>371</v>
      </c>
      <c r="N217" s="23" t="s">
        <v>165</v>
      </c>
      <c r="O217" s="89" t="s">
        <v>13</v>
      </c>
      <c r="P217" s="66" t="s">
        <v>311</v>
      </c>
    </row>
    <row r="218" spans="1:16" s="47" customFormat="1" ht="25.5" outlineLevel="1">
      <c r="A218" s="231"/>
      <c r="B218" s="23" t="s">
        <v>81</v>
      </c>
      <c r="C218" s="23" t="s">
        <v>140</v>
      </c>
      <c r="D218" s="24" t="s">
        <v>579</v>
      </c>
      <c r="E218" s="35" t="s">
        <v>84</v>
      </c>
      <c r="F218" s="23" t="s">
        <v>74</v>
      </c>
      <c r="G218" s="26" t="s">
        <v>75</v>
      </c>
      <c r="H218" s="27">
        <v>4789</v>
      </c>
      <c r="I218" s="26" t="s">
        <v>375</v>
      </c>
      <c r="J218" s="26" t="s">
        <v>309</v>
      </c>
      <c r="K218" s="27">
        <v>295.9439174</v>
      </c>
      <c r="L218" s="207"/>
      <c r="M218" s="27" t="s">
        <v>371</v>
      </c>
      <c r="N218" s="23" t="s">
        <v>165</v>
      </c>
      <c r="O218" s="89" t="s">
        <v>13</v>
      </c>
      <c r="P218" s="66" t="s">
        <v>311</v>
      </c>
    </row>
    <row r="219" spans="1:16" s="41" customFormat="1" ht="25.5">
      <c r="A219" s="231">
        <v>18</v>
      </c>
      <c r="B219" s="23" t="s">
        <v>88</v>
      </c>
      <c r="C219" s="19" t="s">
        <v>813</v>
      </c>
      <c r="D219" s="192" t="s">
        <v>368</v>
      </c>
      <c r="E219" s="25"/>
      <c r="F219" s="19"/>
      <c r="G219" s="26" t="s">
        <v>313</v>
      </c>
      <c r="H219" s="27">
        <f>SUM(H220:H222)</f>
        <v>1085</v>
      </c>
      <c r="I219" s="26"/>
      <c r="J219" s="26"/>
      <c r="K219" s="27">
        <f>SUM(K220:K222)</f>
        <v>3575.5155999999997</v>
      </c>
      <c r="L219" s="29"/>
      <c r="M219" s="23"/>
      <c r="N219" s="23"/>
      <c r="O219" s="19"/>
      <c r="P219" s="66"/>
    </row>
    <row r="220" spans="1:16" s="41" customFormat="1" ht="25.5" outlineLevel="1">
      <c r="A220" s="231"/>
      <c r="B220" s="23" t="s">
        <v>88</v>
      </c>
      <c r="C220" s="23">
        <v>2695134</v>
      </c>
      <c r="D220" s="24" t="s">
        <v>404</v>
      </c>
      <c r="E220" s="35" t="s">
        <v>89</v>
      </c>
      <c r="F220" s="19" t="s">
        <v>312</v>
      </c>
      <c r="G220" s="26" t="s">
        <v>313</v>
      </c>
      <c r="H220" s="30">
        <v>346</v>
      </c>
      <c r="I220" s="26" t="s">
        <v>375</v>
      </c>
      <c r="J220" s="26" t="s">
        <v>309</v>
      </c>
      <c r="K220" s="27">
        <v>1362.9285999999997</v>
      </c>
      <c r="L220" s="207"/>
      <c r="M220" s="23" t="s">
        <v>792</v>
      </c>
      <c r="N220" s="19" t="s">
        <v>165</v>
      </c>
      <c r="O220" s="25" t="s">
        <v>13</v>
      </c>
      <c r="P220" s="66" t="s">
        <v>311</v>
      </c>
    </row>
    <row r="221" spans="1:16" s="41" customFormat="1" ht="25.5" outlineLevel="1">
      <c r="A221" s="231"/>
      <c r="B221" s="23" t="s">
        <v>90</v>
      </c>
      <c r="C221" s="23" t="s">
        <v>91</v>
      </c>
      <c r="D221" s="24" t="s">
        <v>92</v>
      </c>
      <c r="E221" s="35" t="s">
        <v>93</v>
      </c>
      <c r="F221" s="19" t="s">
        <v>312</v>
      </c>
      <c r="G221" s="26" t="s">
        <v>313</v>
      </c>
      <c r="H221" s="30">
        <v>463</v>
      </c>
      <c r="I221" s="26" t="s">
        <v>375</v>
      </c>
      <c r="J221" s="26" t="s">
        <v>309</v>
      </c>
      <c r="K221" s="27">
        <v>1304.271</v>
      </c>
      <c r="L221" s="207"/>
      <c r="M221" s="23" t="s">
        <v>792</v>
      </c>
      <c r="N221" s="19" t="s">
        <v>165</v>
      </c>
      <c r="O221" s="25" t="s">
        <v>13</v>
      </c>
      <c r="P221" s="66" t="s">
        <v>311</v>
      </c>
    </row>
    <row r="222" spans="1:16" s="41" customFormat="1" ht="25.5" outlineLevel="1">
      <c r="A222" s="231"/>
      <c r="B222" s="23" t="s">
        <v>90</v>
      </c>
      <c r="C222" s="23" t="s">
        <v>91</v>
      </c>
      <c r="D222" s="24" t="s">
        <v>94</v>
      </c>
      <c r="E222" s="35" t="s">
        <v>93</v>
      </c>
      <c r="F222" s="19" t="s">
        <v>312</v>
      </c>
      <c r="G222" s="26" t="s">
        <v>313</v>
      </c>
      <c r="H222" s="30">
        <v>276</v>
      </c>
      <c r="I222" s="26" t="s">
        <v>375</v>
      </c>
      <c r="J222" s="26" t="s">
        <v>309</v>
      </c>
      <c r="K222" s="27">
        <v>908.316</v>
      </c>
      <c r="L222" s="207"/>
      <c r="M222" s="23" t="s">
        <v>792</v>
      </c>
      <c r="N222" s="19" t="s">
        <v>165</v>
      </c>
      <c r="O222" s="25" t="s">
        <v>13</v>
      </c>
      <c r="P222" s="66" t="s">
        <v>311</v>
      </c>
    </row>
    <row r="223" spans="1:16" s="41" customFormat="1" ht="25.5">
      <c r="A223" s="231">
        <v>19</v>
      </c>
      <c r="B223" s="23" t="s">
        <v>652</v>
      </c>
      <c r="C223" s="19" t="s">
        <v>814</v>
      </c>
      <c r="D223" s="192" t="s">
        <v>651</v>
      </c>
      <c r="E223" s="25"/>
      <c r="F223" s="19"/>
      <c r="G223" s="26" t="s">
        <v>33</v>
      </c>
      <c r="H223" s="27">
        <f>SUM(H224:H226)</f>
        <v>22627</v>
      </c>
      <c r="I223" s="26"/>
      <c r="J223" s="26"/>
      <c r="K223" s="27">
        <f>SUM(K224:K226)</f>
        <v>1211.8946684000002</v>
      </c>
      <c r="L223" s="27"/>
      <c r="M223" s="34"/>
      <c r="N223" s="23"/>
      <c r="O223" s="23"/>
      <c r="P223" s="66"/>
    </row>
    <row r="224" spans="1:16" s="41" customFormat="1" ht="25.5" outlineLevel="1">
      <c r="A224" s="231"/>
      <c r="B224" s="23" t="s">
        <v>652</v>
      </c>
      <c r="C224" s="23" t="s">
        <v>653</v>
      </c>
      <c r="D224" s="24" t="s">
        <v>654</v>
      </c>
      <c r="E224" s="35" t="s">
        <v>19</v>
      </c>
      <c r="F224" s="19" t="s">
        <v>32</v>
      </c>
      <c r="G224" s="26" t="s">
        <v>33</v>
      </c>
      <c r="H224" s="30">
        <v>1698</v>
      </c>
      <c r="I224" s="26" t="s">
        <v>375</v>
      </c>
      <c r="J224" s="26" t="s">
        <v>309</v>
      </c>
      <c r="K224" s="27">
        <v>74.13468</v>
      </c>
      <c r="L224" s="207"/>
      <c r="M224" s="26" t="s">
        <v>371</v>
      </c>
      <c r="N224" s="29" t="s">
        <v>165</v>
      </c>
      <c r="O224" s="25" t="s">
        <v>13</v>
      </c>
      <c r="P224" s="66" t="s">
        <v>311</v>
      </c>
    </row>
    <row r="225" spans="1:16" s="41" customFormat="1" ht="25.5" outlineLevel="1">
      <c r="A225" s="231"/>
      <c r="B225" s="23" t="s">
        <v>652</v>
      </c>
      <c r="C225" s="23" t="s">
        <v>655</v>
      </c>
      <c r="D225" s="24" t="s">
        <v>656</v>
      </c>
      <c r="E225" s="35" t="s">
        <v>19</v>
      </c>
      <c r="F225" s="19" t="s">
        <v>32</v>
      </c>
      <c r="G225" s="26" t="s">
        <v>33</v>
      </c>
      <c r="H225" s="30">
        <v>10938</v>
      </c>
      <c r="I225" s="26" t="s">
        <v>375</v>
      </c>
      <c r="J225" s="26" t="s">
        <v>309</v>
      </c>
      <c r="K225" s="27">
        <v>514.337574</v>
      </c>
      <c r="L225" s="207"/>
      <c r="M225" s="26" t="s">
        <v>371</v>
      </c>
      <c r="N225" s="29" t="s">
        <v>165</v>
      </c>
      <c r="O225" s="25" t="s">
        <v>13</v>
      </c>
      <c r="P225" s="66" t="s">
        <v>311</v>
      </c>
    </row>
    <row r="226" spans="1:16" s="41" customFormat="1" ht="25.5" outlineLevel="1">
      <c r="A226" s="231"/>
      <c r="B226" s="23" t="s">
        <v>652</v>
      </c>
      <c r="C226" s="23" t="s">
        <v>655</v>
      </c>
      <c r="D226" s="24" t="s">
        <v>657</v>
      </c>
      <c r="E226" s="35" t="s">
        <v>19</v>
      </c>
      <c r="F226" s="19" t="s">
        <v>32</v>
      </c>
      <c r="G226" s="26" t="s">
        <v>33</v>
      </c>
      <c r="H226" s="30">
        <v>9991</v>
      </c>
      <c r="I226" s="26" t="s">
        <v>375</v>
      </c>
      <c r="J226" s="26" t="s">
        <v>309</v>
      </c>
      <c r="K226" s="27">
        <v>623.4224144000001</v>
      </c>
      <c r="L226" s="207"/>
      <c r="M226" s="26" t="s">
        <v>371</v>
      </c>
      <c r="N226" s="29" t="s">
        <v>165</v>
      </c>
      <c r="O226" s="25" t="s">
        <v>13</v>
      </c>
      <c r="P226" s="66" t="s">
        <v>311</v>
      </c>
    </row>
    <row r="227" spans="1:16" s="41" customFormat="1" ht="25.5">
      <c r="A227" s="231">
        <v>20</v>
      </c>
      <c r="B227" s="23" t="s">
        <v>163</v>
      </c>
      <c r="C227" s="19" t="s">
        <v>815</v>
      </c>
      <c r="D227" s="192" t="s">
        <v>8</v>
      </c>
      <c r="E227" s="45"/>
      <c r="F227" s="19"/>
      <c r="G227" s="26"/>
      <c r="H227" s="27"/>
      <c r="I227" s="26"/>
      <c r="J227" s="26"/>
      <c r="K227" s="27">
        <f>SUM(K228:K235)</f>
        <v>14734.803735799997</v>
      </c>
      <c r="L227" s="27"/>
      <c r="M227" s="19"/>
      <c r="N227" s="23"/>
      <c r="O227" s="25"/>
      <c r="P227" s="66"/>
    </row>
    <row r="228" spans="1:16" s="41" customFormat="1" ht="25.5" outlineLevel="1">
      <c r="A228" s="231"/>
      <c r="B228" s="23" t="s">
        <v>163</v>
      </c>
      <c r="C228" s="23" t="s">
        <v>747</v>
      </c>
      <c r="D228" s="24" t="s">
        <v>329</v>
      </c>
      <c r="E228" s="45" t="s">
        <v>387</v>
      </c>
      <c r="F228" s="19" t="s">
        <v>312</v>
      </c>
      <c r="G228" s="26" t="s">
        <v>313</v>
      </c>
      <c r="H228" s="186">
        <v>1322</v>
      </c>
      <c r="I228" s="26" t="s">
        <v>375</v>
      </c>
      <c r="J228" s="26" t="s">
        <v>309</v>
      </c>
      <c r="K228" s="27">
        <v>77.9390236</v>
      </c>
      <c r="L228" s="207"/>
      <c r="M228" s="29" t="s">
        <v>371</v>
      </c>
      <c r="N228" s="19" t="s">
        <v>165</v>
      </c>
      <c r="O228" s="25" t="s">
        <v>13</v>
      </c>
      <c r="P228" s="66" t="s">
        <v>311</v>
      </c>
    </row>
    <row r="229" spans="1:16" s="41" customFormat="1" ht="25.5" outlineLevel="1">
      <c r="A229" s="231"/>
      <c r="B229" s="23" t="s">
        <v>163</v>
      </c>
      <c r="C229" s="23" t="s">
        <v>747</v>
      </c>
      <c r="D229" s="24" t="s">
        <v>330</v>
      </c>
      <c r="E229" s="45" t="s">
        <v>387</v>
      </c>
      <c r="F229" s="19" t="s">
        <v>312</v>
      </c>
      <c r="G229" s="26" t="s">
        <v>313</v>
      </c>
      <c r="H229" s="186">
        <v>665</v>
      </c>
      <c r="I229" s="26" t="s">
        <v>375</v>
      </c>
      <c r="J229" s="26" t="s">
        <v>309</v>
      </c>
      <c r="K229" s="27">
        <v>91.53403959999999</v>
      </c>
      <c r="L229" s="207"/>
      <c r="M229" s="29" t="s">
        <v>371</v>
      </c>
      <c r="N229" s="19" t="s">
        <v>165</v>
      </c>
      <c r="O229" s="25" t="s">
        <v>13</v>
      </c>
      <c r="P229" s="66" t="s">
        <v>311</v>
      </c>
    </row>
    <row r="230" spans="1:16" s="41" customFormat="1" ht="25.5" outlineLevel="1">
      <c r="A230" s="231"/>
      <c r="B230" s="23" t="s">
        <v>163</v>
      </c>
      <c r="C230" s="23" t="s">
        <v>658</v>
      </c>
      <c r="D230" s="24" t="s">
        <v>9</v>
      </c>
      <c r="E230" s="45" t="s">
        <v>387</v>
      </c>
      <c r="F230" s="19" t="s">
        <v>74</v>
      </c>
      <c r="G230" s="26" t="s">
        <v>75</v>
      </c>
      <c r="H230" s="27" t="s">
        <v>742</v>
      </c>
      <c r="I230" s="26" t="s">
        <v>375</v>
      </c>
      <c r="J230" s="26" t="s">
        <v>309</v>
      </c>
      <c r="K230" s="27">
        <v>3996.6728384000003</v>
      </c>
      <c r="L230" s="207"/>
      <c r="M230" s="29" t="s">
        <v>371</v>
      </c>
      <c r="N230" s="19" t="s">
        <v>165</v>
      </c>
      <c r="O230" s="25" t="s">
        <v>13</v>
      </c>
      <c r="P230" s="66" t="s">
        <v>311</v>
      </c>
    </row>
    <row r="231" spans="1:16" s="41" customFormat="1" ht="25.5" outlineLevel="1">
      <c r="A231" s="231"/>
      <c r="B231" s="23" t="s">
        <v>163</v>
      </c>
      <c r="C231" s="23">
        <v>2521371</v>
      </c>
      <c r="D231" s="24" t="s">
        <v>0</v>
      </c>
      <c r="E231" s="45" t="s">
        <v>387</v>
      </c>
      <c r="F231" s="19" t="s">
        <v>74</v>
      </c>
      <c r="G231" s="26" t="s">
        <v>75</v>
      </c>
      <c r="H231" s="27" t="s">
        <v>743</v>
      </c>
      <c r="I231" s="26" t="s">
        <v>375</v>
      </c>
      <c r="J231" s="26" t="s">
        <v>309</v>
      </c>
      <c r="K231" s="27">
        <v>5010.319459199999</v>
      </c>
      <c r="L231" s="207"/>
      <c r="M231" s="29" t="s">
        <v>371</v>
      </c>
      <c r="N231" s="19" t="s">
        <v>165</v>
      </c>
      <c r="O231" s="25" t="s">
        <v>13</v>
      </c>
      <c r="P231" s="66" t="s">
        <v>311</v>
      </c>
    </row>
    <row r="232" spans="1:16" s="41" customFormat="1" ht="25.5" outlineLevel="1">
      <c r="A232" s="231"/>
      <c r="B232" s="23" t="s">
        <v>163</v>
      </c>
      <c r="C232" s="23">
        <v>2521371</v>
      </c>
      <c r="D232" s="24" t="s">
        <v>359</v>
      </c>
      <c r="E232" s="45" t="s">
        <v>387</v>
      </c>
      <c r="F232" s="19" t="s">
        <v>74</v>
      </c>
      <c r="G232" s="26" t="s">
        <v>75</v>
      </c>
      <c r="H232" s="186" t="s">
        <v>476</v>
      </c>
      <c r="I232" s="26" t="s">
        <v>375</v>
      </c>
      <c r="J232" s="26" t="s">
        <v>309</v>
      </c>
      <c r="K232" s="27">
        <v>43.04993999999999</v>
      </c>
      <c r="L232" s="207"/>
      <c r="M232" s="29" t="s">
        <v>371</v>
      </c>
      <c r="N232" s="19" t="s">
        <v>165</v>
      </c>
      <c r="O232" s="25" t="s">
        <v>13</v>
      </c>
      <c r="P232" s="66" t="s">
        <v>311</v>
      </c>
    </row>
    <row r="233" spans="1:16" s="41" customFormat="1" ht="25.5" outlineLevel="1">
      <c r="A233" s="231"/>
      <c r="B233" s="23" t="s">
        <v>163</v>
      </c>
      <c r="C233" s="23" t="s">
        <v>658</v>
      </c>
      <c r="D233" s="24" t="s">
        <v>1</v>
      </c>
      <c r="E233" s="45" t="s">
        <v>387</v>
      </c>
      <c r="F233" s="19" t="s">
        <v>74</v>
      </c>
      <c r="G233" s="26" t="s">
        <v>75</v>
      </c>
      <c r="H233" s="27" t="s">
        <v>744</v>
      </c>
      <c r="I233" s="26" t="s">
        <v>375</v>
      </c>
      <c r="J233" s="26" t="s">
        <v>309</v>
      </c>
      <c r="K233" s="27">
        <v>2637.7360099999996</v>
      </c>
      <c r="L233" s="207"/>
      <c r="M233" s="29" t="s">
        <v>371</v>
      </c>
      <c r="N233" s="19" t="s">
        <v>165</v>
      </c>
      <c r="O233" s="25" t="s">
        <v>13</v>
      </c>
      <c r="P233" s="66" t="s">
        <v>311</v>
      </c>
    </row>
    <row r="234" spans="1:16" s="41" customFormat="1" ht="25.5" outlineLevel="1">
      <c r="A234" s="231"/>
      <c r="B234" s="23" t="s">
        <v>163</v>
      </c>
      <c r="C234" s="23">
        <v>2521371</v>
      </c>
      <c r="D234" s="24" t="s">
        <v>326</v>
      </c>
      <c r="E234" s="45" t="s">
        <v>387</v>
      </c>
      <c r="F234" s="19" t="s">
        <v>74</v>
      </c>
      <c r="G234" s="26" t="s">
        <v>75</v>
      </c>
      <c r="H234" s="27" t="s">
        <v>745</v>
      </c>
      <c r="I234" s="26" t="s">
        <v>375</v>
      </c>
      <c r="J234" s="26" t="s">
        <v>309</v>
      </c>
      <c r="K234" s="27">
        <v>107.99165300000001</v>
      </c>
      <c r="L234" s="207"/>
      <c r="M234" s="29" t="s">
        <v>371</v>
      </c>
      <c r="N234" s="19" t="s">
        <v>165</v>
      </c>
      <c r="O234" s="25" t="s">
        <v>13</v>
      </c>
      <c r="P234" s="66" t="s">
        <v>311</v>
      </c>
    </row>
    <row r="235" spans="1:16" s="41" customFormat="1" ht="25.5" outlineLevel="1">
      <c r="A235" s="231"/>
      <c r="B235" s="23" t="s">
        <v>163</v>
      </c>
      <c r="C235" s="23">
        <v>2521371</v>
      </c>
      <c r="D235" s="24" t="s">
        <v>325</v>
      </c>
      <c r="E235" s="45" t="s">
        <v>387</v>
      </c>
      <c r="F235" s="19" t="s">
        <v>74</v>
      </c>
      <c r="G235" s="26" t="s">
        <v>75</v>
      </c>
      <c r="H235" s="27" t="s">
        <v>746</v>
      </c>
      <c r="I235" s="26" t="s">
        <v>375</v>
      </c>
      <c r="J235" s="26" t="s">
        <v>309</v>
      </c>
      <c r="K235" s="27">
        <v>2769.560772</v>
      </c>
      <c r="L235" s="207"/>
      <c r="M235" s="29" t="s">
        <v>371</v>
      </c>
      <c r="N235" s="19" t="s">
        <v>165</v>
      </c>
      <c r="O235" s="25" t="s">
        <v>13</v>
      </c>
      <c r="P235" s="66" t="s">
        <v>311</v>
      </c>
    </row>
    <row r="236" spans="1:16" s="41" customFormat="1" ht="12.75">
      <c r="A236" s="231">
        <v>21</v>
      </c>
      <c r="B236" s="23" t="s">
        <v>95</v>
      </c>
      <c r="C236" s="26">
        <v>3110000</v>
      </c>
      <c r="D236" s="192" t="s">
        <v>35</v>
      </c>
      <c r="E236" s="25"/>
      <c r="F236" s="19"/>
      <c r="G236" s="26"/>
      <c r="H236" s="186"/>
      <c r="I236" s="26"/>
      <c r="J236" s="26"/>
      <c r="K236" s="27">
        <f>SUM(K237:K282)</f>
        <v>8891.897265559724</v>
      </c>
      <c r="L236" s="27"/>
      <c r="M236" s="23"/>
      <c r="N236" s="23"/>
      <c r="O236" s="25"/>
      <c r="P236" s="66"/>
    </row>
    <row r="237" spans="1:16" s="41" customFormat="1" ht="25.5" outlineLevel="1">
      <c r="A237" s="231"/>
      <c r="B237" s="23" t="s">
        <v>95</v>
      </c>
      <c r="C237" s="26">
        <v>3110000</v>
      </c>
      <c r="D237" s="24" t="s">
        <v>660</v>
      </c>
      <c r="E237" s="25" t="s">
        <v>387</v>
      </c>
      <c r="F237" s="19" t="s">
        <v>218</v>
      </c>
      <c r="G237" s="26" t="s">
        <v>219</v>
      </c>
      <c r="H237" s="27" t="s">
        <v>549</v>
      </c>
      <c r="I237" s="26" t="s">
        <v>375</v>
      </c>
      <c r="J237" s="26" t="s">
        <v>309</v>
      </c>
      <c r="K237" s="27">
        <v>65.616968</v>
      </c>
      <c r="L237" s="207"/>
      <c r="M237" s="27" t="s">
        <v>371</v>
      </c>
      <c r="N237" s="23" t="s">
        <v>165</v>
      </c>
      <c r="O237" s="25" t="s">
        <v>13</v>
      </c>
      <c r="P237" s="66" t="s">
        <v>311</v>
      </c>
    </row>
    <row r="238" spans="1:16" s="41" customFormat="1" ht="25.5" outlineLevel="1">
      <c r="A238" s="231"/>
      <c r="B238" s="23" t="s">
        <v>95</v>
      </c>
      <c r="C238" s="26" t="s">
        <v>661</v>
      </c>
      <c r="D238" s="24" t="s">
        <v>319</v>
      </c>
      <c r="E238" s="25" t="s">
        <v>387</v>
      </c>
      <c r="F238" s="19" t="s">
        <v>312</v>
      </c>
      <c r="G238" s="26" t="s">
        <v>313</v>
      </c>
      <c r="H238" s="186">
        <v>660.6667</v>
      </c>
      <c r="I238" s="26" t="s">
        <v>375</v>
      </c>
      <c r="J238" s="26" t="s">
        <v>309</v>
      </c>
      <c r="K238" s="27">
        <v>637.40568255972</v>
      </c>
      <c r="L238" s="207"/>
      <c r="M238" s="27" t="s">
        <v>371</v>
      </c>
      <c r="N238" s="23" t="s">
        <v>165</v>
      </c>
      <c r="O238" s="25" t="s">
        <v>13</v>
      </c>
      <c r="P238" s="66" t="s">
        <v>311</v>
      </c>
    </row>
    <row r="239" spans="1:16" s="41" customFormat="1" ht="25.5" outlineLevel="1">
      <c r="A239" s="231"/>
      <c r="B239" s="23" t="s">
        <v>95</v>
      </c>
      <c r="C239" s="26" t="s">
        <v>661</v>
      </c>
      <c r="D239" s="24" t="s">
        <v>711</v>
      </c>
      <c r="E239" s="25" t="s">
        <v>387</v>
      </c>
      <c r="F239" s="19" t="s">
        <v>312</v>
      </c>
      <c r="G239" s="26" t="s">
        <v>313</v>
      </c>
      <c r="H239" s="186" t="s">
        <v>403</v>
      </c>
      <c r="I239" s="26" t="s">
        <v>375</v>
      </c>
      <c r="J239" s="26" t="s">
        <v>309</v>
      </c>
      <c r="K239" s="27">
        <v>90.4028208</v>
      </c>
      <c r="L239" s="207"/>
      <c r="M239" s="27" t="s">
        <v>371</v>
      </c>
      <c r="N239" s="23" t="s">
        <v>165</v>
      </c>
      <c r="O239" s="25" t="s">
        <v>13</v>
      </c>
      <c r="P239" s="66" t="s">
        <v>311</v>
      </c>
    </row>
    <row r="240" spans="1:16" s="41" customFormat="1" ht="25.5" outlineLevel="1">
      <c r="A240" s="231"/>
      <c r="B240" s="23" t="s">
        <v>95</v>
      </c>
      <c r="C240" s="26" t="s">
        <v>661</v>
      </c>
      <c r="D240" s="24" t="s">
        <v>712</v>
      </c>
      <c r="E240" s="25" t="s">
        <v>387</v>
      </c>
      <c r="F240" s="19" t="s">
        <v>312</v>
      </c>
      <c r="G240" s="26" t="s">
        <v>313</v>
      </c>
      <c r="H240" s="186" t="s">
        <v>399</v>
      </c>
      <c r="I240" s="26" t="s">
        <v>375</v>
      </c>
      <c r="J240" s="26" t="s">
        <v>309</v>
      </c>
      <c r="K240" s="27">
        <v>23.009999999999998</v>
      </c>
      <c r="L240" s="207"/>
      <c r="M240" s="27" t="s">
        <v>371</v>
      </c>
      <c r="N240" s="23" t="s">
        <v>165</v>
      </c>
      <c r="O240" s="25" t="s">
        <v>13</v>
      </c>
      <c r="P240" s="66" t="s">
        <v>311</v>
      </c>
    </row>
    <row r="241" spans="1:16" s="41" customFormat="1" ht="25.5" outlineLevel="1">
      <c r="A241" s="231"/>
      <c r="B241" s="23" t="s">
        <v>95</v>
      </c>
      <c r="C241" s="26" t="s">
        <v>661</v>
      </c>
      <c r="D241" s="24" t="s">
        <v>318</v>
      </c>
      <c r="E241" s="25" t="s">
        <v>387</v>
      </c>
      <c r="F241" s="19" t="s">
        <v>312</v>
      </c>
      <c r="G241" s="26" t="s">
        <v>313</v>
      </c>
      <c r="H241" s="186" t="s">
        <v>717</v>
      </c>
      <c r="I241" s="26" t="s">
        <v>375</v>
      </c>
      <c r="J241" s="26" t="s">
        <v>309</v>
      </c>
      <c r="K241" s="27">
        <v>1260.9479999999999</v>
      </c>
      <c r="L241" s="207"/>
      <c r="M241" s="27" t="s">
        <v>371</v>
      </c>
      <c r="N241" s="23" t="s">
        <v>165</v>
      </c>
      <c r="O241" s="25" t="s">
        <v>13</v>
      </c>
      <c r="P241" s="66" t="s">
        <v>311</v>
      </c>
    </row>
    <row r="242" spans="1:16" s="41" customFormat="1" ht="25.5" outlineLevel="1">
      <c r="A242" s="231"/>
      <c r="B242" s="23" t="s">
        <v>95</v>
      </c>
      <c r="C242" s="26" t="s">
        <v>661</v>
      </c>
      <c r="D242" s="24" t="s">
        <v>713</v>
      </c>
      <c r="E242" s="25" t="s">
        <v>387</v>
      </c>
      <c r="F242" s="19" t="s">
        <v>312</v>
      </c>
      <c r="G242" s="26" t="s">
        <v>313</v>
      </c>
      <c r="H242" s="186" t="s">
        <v>718</v>
      </c>
      <c r="I242" s="26" t="s">
        <v>375</v>
      </c>
      <c r="J242" s="26" t="s">
        <v>309</v>
      </c>
      <c r="K242" s="27">
        <v>579.852</v>
      </c>
      <c r="L242" s="207"/>
      <c r="M242" s="27" t="s">
        <v>371</v>
      </c>
      <c r="N242" s="23" t="s">
        <v>165</v>
      </c>
      <c r="O242" s="25" t="s">
        <v>13</v>
      </c>
      <c r="P242" s="66" t="s">
        <v>311</v>
      </c>
    </row>
    <row r="243" spans="1:16" s="41" customFormat="1" ht="25.5" outlineLevel="1">
      <c r="A243" s="231"/>
      <c r="B243" s="23" t="s">
        <v>95</v>
      </c>
      <c r="C243" s="26" t="s">
        <v>661</v>
      </c>
      <c r="D243" s="24" t="s">
        <v>662</v>
      </c>
      <c r="E243" s="25" t="s">
        <v>387</v>
      </c>
      <c r="F243" s="19" t="s">
        <v>312</v>
      </c>
      <c r="G243" s="26" t="s">
        <v>313</v>
      </c>
      <c r="H243" s="186" t="s">
        <v>663</v>
      </c>
      <c r="I243" s="26" t="s">
        <v>375</v>
      </c>
      <c r="J243" s="26" t="s">
        <v>309</v>
      </c>
      <c r="K243" s="27">
        <v>44.20020400000001</v>
      </c>
      <c r="L243" s="207"/>
      <c r="M243" s="27" t="s">
        <v>371</v>
      </c>
      <c r="N243" s="23" t="s">
        <v>165</v>
      </c>
      <c r="O243" s="25" t="s">
        <v>13</v>
      </c>
      <c r="P243" s="66" t="s">
        <v>311</v>
      </c>
    </row>
    <row r="244" spans="1:16" s="41" customFormat="1" ht="25.5" outlineLevel="1">
      <c r="A244" s="231"/>
      <c r="B244" s="23" t="s">
        <v>95</v>
      </c>
      <c r="C244" s="26" t="s">
        <v>661</v>
      </c>
      <c r="D244" s="24" t="s">
        <v>664</v>
      </c>
      <c r="E244" s="25" t="s">
        <v>387</v>
      </c>
      <c r="F244" s="19" t="s">
        <v>312</v>
      </c>
      <c r="G244" s="26" t="s">
        <v>313</v>
      </c>
      <c r="H244" s="186" t="s">
        <v>532</v>
      </c>
      <c r="I244" s="26" t="s">
        <v>375</v>
      </c>
      <c r="J244" s="26" t="s">
        <v>309</v>
      </c>
      <c r="K244" s="27">
        <v>5.5377871999999995</v>
      </c>
      <c r="L244" s="207"/>
      <c r="M244" s="27" t="s">
        <v>371</v>
      </c>
      <c r="N244" s="23" t="s">
        <v>165</v>
      </c>
      <c r="O244" s="25" t="s">
        <v>13</v>
      </c>
      <c r="P244" s="66" t="s">
        <v>311</v>
      </c>
    </row>
    <row r="245" spans="1:16" s="41" customFormat="1" ht="25.5" outlineLevel="1">
      <c r="A245" s="231"/>
      <c r="B245" s="23" t="s">
        <v>95</v>
      </c>
      <c r="C245" s="26" t="s">
        <v>661</v>
      </c>
      <c r="D245" s="24" t="s">
        <v>665</v>
      </c>
      <c r="E245" s="25" t="s">
        <v>387</v>
      </c>
      <c r="F245" s="19" t="s">
        <v>312</v>
      </c>
      <c r="G245" s="26" t="s">
        <v>313</v>
      </c>
      <c r="H245" s="186" t="s">
        <v>666</v>
      </c>
      <c r="I245" s="26" t="s">
        <v>375</v>
      </c>
      <c r="J245" s="26" t="s">
        <v>309</v>
      </c>
      <c r="K245" s="27">
        <v>7.084082799999998</v>
      </c>
      <c r="L245" s="207"/>
      <c r="M245" s="27" t="s">
        <v>371</v>
      </c>
      <c r="N245" s="23" t="s">
        <v>165</v>
      </c>
      <c r="O245" s="25" t="s">
        <v>13</v>
      </c>
      <c r="P245" s="66" t="s">
        <v>311</v>
      </c>
    </row>
    <row r="246" spans="1:16" s="41" customFormat="1" ht="25.5" outlineLevel="1">
      <c r="A246" s="231"/>
      <c r="B246" s="23" t="s">
        <v>95</v>
      </c>
      <c r="C246" s="26" t="s">
        <v>661</v>
      </c>
      <c r="D246" s="24" t="s">
        <v>667</v>
      </c>
      <c r="E246" s="25" t="s">
        <v>387</v>
      </c>
      <c r="F246" s="19" t="s">
        <v>312</v>
      </c>
      <c r="G246" s="26" t="s">
        <v>313</v>
      </c>
      <c r="H246" s="186" t="s">
        <v>668</v>
      </c>
      <c r="I246" s="26" t="s">
        <v>375</v>
      </c>
      <c r="J246" s="26" t="s">
        <v>309</v>
      </c>
      <c r="K246" s="27">
        <v>0.1665216</v>
      </c>
      <c r="L246" s="207"/>
      <c r="M246" s="27" t="s">
        <v>371</v>
      </c>
      <c r="N246" s="23" t="s">
        <v>165</v>
      </c>
      <c r="O246" s="25" t="s">
        <v>13</v>
      </c>
      <c r="P246" s="66" t="s">
        <v>311</v>
      </c>
    </row>
    <row r="247" spans="1:16" s="41" customFormat="1" ht="25.5" outlineLevel="1">
      <c r="A247" s="231"/>
      <c r="B247" s="23" t="s">
        <v>95</v>
      </c>
      <c r="C247" s="26" t="s">
        <v>661</v>
      </c>
      <c r="D247" s="24" t="s">
        <v>669</v>
      </c>
      <c r="E247" s="25" t="s">
        <v>387</v>
      </c>
      <c r="F247" s="19" t="s">
        <v>312</v>
      </c>
      <c r="G247" s="26" t="s">
        <v>313</v>
      </c>
      <c r="H247" s="186" t="s">
        <v>670</v>
      </c>
      <c r="I247" s="26" t="s">
        <v>375</v>
      </c>
      <c r="J247" s="26" t="s">
        <v>309</v>
      </c>
      <c r="K247" s="27">
        <v>207.61736559999997</v>
      </c>
      <c r="L247" s="207"/>
      <c r="M247" s="27" t="s">
        <v>371</v>
      </c>
      <c r="N247" s="23" t="s">
        <v>165</v>
      </c>
      <c r="O247" s="25" t="s">
        <v>13</v>
      </c>
      <c r="P247" s="66" t="s">
        <v>311</v>
      </c>
    </row>
    <row r="248" spans="1:16" s="41" customFormat="1" ht="25.5" outlineLevel="1">
      <c r="A248" s="231"/>
      <c r="B248" s="23" t="s">
        <v>95</v>
      </c>
      <c r="C248" s="26" t="s">
        <v>661</v>
      </c>
      <c r="D248" s="24" t="s">
        <v>748</v>
      </c>
      <c r="E248" s="25" t="s">
        <v>387</v>
      </c>
      <c r="F248" s="19" t="s">
        <v>312</v>
      </c>
      <c r="G248" s="26" t="s">
        <v>313</v>
      </c>
      <c r="H248" s="186" t="s">
        <v>671</v>
      </c>
      <c r="I248" s="26" t="s">
        <v>375</v>
      </c>
      <c r="J248" s="26" t="s">
        <v>309</v>
      </c>
      <c r="K248" s="27">
        <v>167.51728400000002</v>
      </c>
      <c r="L248" s="207"/>
      <c r="M248" s="27" t="s">
        <v>371</v>
      </c>
      <c r="N248" s="23" t="s">
        <v>165</v>
      </c>
      <c r="O248" s="25" t="s">
        <v>13</v>
      </c>
      <c r="P248" s="66" t="s">
        <v>311</v>
      </c>
    </row>
    <row r="249" spans="1:16" s="41" customFormat="1" ht="25.5" outlineLevel="1">
      <c r="A249" s="231"/>
      <c r="B249" s="23" t="s">
        <v>95</v>
      </c>
      <c r="C249" s="26" t="s">
        <v>661</v>
      </c>
      <c r="D249" s="24" t="s">
        <v>749</v>
      </c>
      <c r="E249" s="25" t="s">
        <v>387</v>
      </c>
      <c r="F249" s="19" t="s">
        <v>312</v>
      </c>
      <c r="G249" s="26" t="s">
        <v>313</v>
      </c>
      <c r="H249" s="186" t="s">
        <v>719</v>
      </c>
      <c r="I249" s="26" t="s">
        <v>375</v>
      </c>
      <c r="J249" s="26" t="s">
        <v>309</v>
      </c>
      <c r="K249" s="27">
        <v>647.5297789999998</v>
      </c>
      <c r="L249" s="207"/>
      <c r="M249" s="27" t="s">
        <v>371</v>
      </c>
      <c r="N249" s="23" t="s">
        <v>165</v>
      </c>
      <c r="O249" s="25" t="s">
        <v>13</v>
      </c>
      <c r="P249" s="66" t="s">
        <v>311</v>
      </c>
    </row>
    <row r="250" spans="1:16" s="41" customFormat="1" ht="25.5" outlineLevel="1">
      <c r="A250" s="231"/>
      <c r="B250" s="23" t="s">
        <v>95</v>
      </c>
      <c r="C250" s="26" t="s">
        <v>661</v>
      </c>
      <c r="D250" s="24" t="s">
        <v>672</v>
      </c>
      <c r="E250" s="25" t="s">
        <v>387</v>
      </c>
      <c r="F250" s="19" t="s">
        <v>312</v>
      </c>
      <c r="G250" s="26" t="s">
        <v>313</v>
      </c>
      <c r="H250" s="186" t="s">
        <v>474</v>
      </c>
      <c r="I250" s="26" t="s">
        <v>375</v>
      </c>
      <c r="J250" s="26" t="s">
        <v>309</v>
      </c>
      <c r="K250" s="27">
        <v>116.60051999999999</v>
      </c>
      <c r="L250" s="207"/>
      <c r="M250" s="27" t="s">
        <v>371</v>
      </c>
      <c r="N250" s="23" t="s">
        <v>165</v>
      </c>
      <c r="O250" s="25" t="s">
        <v>13</v>
      </c>
      <c r="P250" s="66" t="s">
        <v>311</v>
      </c>
    </row>
    <row r="251" spans="1:16" s="41" customFormat="1" ht="25.5" outlineLevel="1">
      <c r="A251" s="231"/>
      <c r="B251" s="23" t="s">
        <v>95</v>
      </c>
      <c r="C251" s="26" t="s">
        <v>661</v>
      </c>
      <c r="D251" s="24" t="s">
        <v>673</v>
      </c>
      <c r="E251" s="25" t="s">
        <v>387</v>
      </c>
      <c r="F251" s="19" t="s">
        <v>312</v>
      </c>
      <c r="G251" s="26" t="s">
        <v>313</v>
      </c>
      <c r="H251" s="186" t="s">
        <v>674</v>
      </c>
      <c r="I251" s="26" t="s">
        <v>375</v>
      </c>
      <c r="J251" s="26" t="s">
        <v>309</v>
      </c>
      <c r="K251" s="27">
        <v>103.35794639999999</v>
      </c>
      <c r="L251" s="207"/>
      <c r="M251" s="27" t="s">
        <v>371</v>
      </c>
      <c r="N251" s="23" t="s">
        <v>165</v>
      </c>
      <c r="O251" s="25" t="s">
        <v>13</v>
      </c>
      <c r="P251" s="66" t="s">
        <v>311</v>
      </c>
    </row>
    <row r="252" spans="1:16" s="41" customFormat="1" ht="25.5" outlineLevel="1">
      <c r="A252" s="231"/>
      <c r="B252" s="23" t="s">
        <v>95</v>
      </c>
      <c r="C252" s="26" t="s">
        <v>661</v>
      </c>
      <c r="D252" s="24" t="s">
        <v>675</v>
      </c>
      <c r="E252" s="25" t="s">
        <v>387</v>
      </c>
      <c r="F252" s="19" t="s">
        <v>312</v>
      </c>
      <c r="G252" s="26" t="s">
        <v>313</v>
      </c>
      <c r="H252" s="186" t="s">
        <v>659</v>
      </c>
      <c r="I252" s="26" t="s">
        <v>375</v>
      </c>
      <c r="J252" s="26" t="s">
        <v>309</v>
      </c>
      <c r="K252" s="27">
        <v>759.9331098</v>
      </c>
      <c r="L252" s="207"/>
      <c r="M252" s="27" t="s">
        <v>371</v>
      </c>
      <c r="N252" s="23" t="s">
        <v>165</v>
      </c>
      <c r="O252" s="25" t="s">
        <v>13</v>
      </c>
      <c r="P252" s="66" t="s">
        <v>311</v>
      </c>
    </row>
    <row r="253" spans="1:16" s="41" customFormat="1" ht="25.5" outlineLevel="1">
      <c r="A253" s="231"/>
      <c r="B253" s="23" t="s">
        <v>95</v>
      </c>
      <c r="C253" s="26" t="s">
        <v>661</v>
      </c>
      <c r="D253" s="24" t="s">
        <v>676</v>
      </c>
      <c r="E253" s="25" t="s">
        <v>387</v>
      </c>
      <c r="F253" s="19" t="s">
        <v>312</v>
      </c>
      <c r="G253" s="26" t="s">
        <v>313</v>
      </c>
      <c r="H253" s="186" t="s">
        <v>531</v>
      </c>
      <c r="I253" s="26" t="s">
        <v>375</v>
      </c>
      <c r="J253" s="26" t="s">
        <v>309</v>
      </c>
      <c r="K253" s="27">
        <v>94.59765</v>
      </c>
      <c r="L253" s="207"/>
      <c r="M253" s="27" t="s">
        <v>371</v>
      </c>
      <c r="N253" s="23" t="s">
        <v>165</v>
      </c>
      <c r="O253" s="25" t="s">
        <v>13</v>
      </c>
      <c r="P253" s="66" t="s">
        <v>311</v>
      </c>
    </row>
    <row r="254" spans="1:16" s="41" customFormat="1" ht="25.5" outlineLevel="1">
      <c r="A254" s="231"/>
      <c r="B254" s="23" t="s">
        <v>95</v>
      </c>
      <c r="C254" s="26" t="s">
        <v>661</v>
      </c>
      <c r="D254" s="24" t="s">
        <v>677</v>
      </c>
      <c r="E254" s="25" t="s">
        <v>387</v>
      </c>
      <c r="F254" s="19" t="s">
        <v>312</v>
      </c>
      <c r="G254" s="26" t="s">
        <v>313</v>
      </c>
      <c r="H254" s="186" t="s">
        <v>645</v>
      </c>
      <c r="I254" s="26" t="s">
        <v>375</v>
      </c>
      <c r="J254" s="26" t="s">
        <v>309</v>
      </c>
      <c r="K254" s="27">
        <v>75.23208</v>
      </c>
      <c r="L254" s="207"/>
      <c r="M254" s="27" t="s">
        <v>371</v>
      </c>
      <c r="N254" s="23" t="s">
        <v>165</v>
      </c>
      <c r="O254" s="25" t="s">
        <v>13</v>
      </c>
      <c r="P254" s="66" t="s">
        <v>311</v>
      </c>
    </row>
    <row r="255" spans="1:16" s="41" customFormat="1" ht="25.5" outlineLevel="1">
      <c r="A255" s="231"/>
      <c r="B255" s="23" t="s">
        <v>95</v>
      </c>
      <c r="C255" s="26" t="s">
        <v>661</v>
      </c>
      <c r="D255" s="24" t="s">
        <v>678</v>
      </c>
      <c r="E255" s="25" t="s">
        <v>387</v>
      </c>
      <c r="F255" s="19" t="s">
        <v>312</v>
      </c>
      <c r="G255" s="26" t="s">
        <v>313</v>
      </c>
      <c r="H255" s="186" t="s">
        <v>720</v>
      </c>
      <c r="I255" s="26" t="s">
        <v>375</v>
      </c>
      <c r="J255" s="26" t="s">
        <v>309</v>
      </c>
      <c r="K255" s="27">
        <v>368.298414</v>
      </c>
      <c r="L255" s="207"/>
      <c r="M255" s="27" t="s">
        <v>371</v>
      </c>
      <c r="N255" s="23" t="s">
        <v>165</v>
      </c>
      <c r="O255" s="25" t="s">
        <v>13</v>
      </c>
      <c r="P255" s="66" t="s">
        <v>311</v>
      </c>
    </row>
    <row r="256" spans="1:16" s="41" customFormat="1" ht="25.5" outlineLevel="1">
      <c r="A256" s="231"/>
      <c r="B256" s="23" t="s">
        <v>95</v>
      </c>
      <c r="C256" s="26" t="s">
        <v>661</v>
      </c>
      <c r="D256" s="24" t="s">
        <v>679</v>
      </c>
      <c r="E256" s="25" t="s">
        <v>387</v>
      </c>
      <c r="F256" s="19" t="s">
        <v>312</v>
      </c>
      <c r="G256" s="26" t="s">
        <v>313</v>
      </c>
      <c r="H256" s="186" t="s">
        <v>680</v>
      </c>
      <c r="I256" s="26" t="s">
        <v>375</v>
      </c>
      <c r="J256" s="26" t="s">
        <v>309</v>
      </c>
      <c r="K256" s="27">
        <v>92.27127999999999</v>
      </c>
      <c r="L256" s="207"/>
      <c r="M256" s="27" t="s">
        <v>371</v>
      </c>
      <c r="N256" s="23" t="s">
        <v>165</v>
      </c>
      <c r="O256" s="25" t="s">
        <v>13</v>
      </c>
      <c r="P256" s="66" t="s">
        <v>311</v>
      </c>
    </row>
    <row r="257" spans="1:16" s="41" customFormat="1" ht="25.5" outlineLevel="1">
      <c r="A257" s="231"/>
      <c r="B257" s="23" t="s">
        <v>95</v>
      </c>
      <c r="C257" s="26" t="s">
        <v>661</v>
      </c>
      <c r="D257" s="24" t="s">
        <v>681</v>
      </c>
      <c r="E257" s="25" t="s">
        <v>387</v>
      </c>
      <c r="F257" s="19" t="s">
        <v>312</v>
      </c>
      <c r="G257" s="26" t="s">
        <v>313</v>
      </c>
      <c r="H257" s="186" t="s">
        <v>643</v>
      </c>
      <c r="I257" s="26" t="s">
        <v>375</v>
      </c>
      <c r="J257" s="26" t="s">
        <v>309</v>
      </c>
      <c r="K257" s="27">
        <v>60.40656</v>
      </c>
      <c r="L257" s="207"/>
      <c r="M257" s="27" t="s">
        <v>371</v>
      </c>
      <c r="N257" s="19" t="s">
        <v>165</v>
      </c>
      <c r="O257" s="25" t="s">
        <v>13</v>
      </c>
      <c r="P257" s="66" t="s">
        <v>311</v>
      </c>
    </row>
    <row r="258" spans="1:16" s="41" customFormat="1" ht="25.5" outlineLevel="1">
      <c r="A258" s="231"/>
      <c r="B258" s="23" t="s">
        <v>95</v>
      </c>
      <c r="C258" s="26" t="s">
        <v>661</v>
      </c>
      <c r="D258" s="24" t="s">
        <v>714</v>
      </c>
      <c r="E258" s="25" t="s">
        <v>387</v>
      </c>
      <c r="F258" s="19" t="s">
        <v>312</v>
      </c>
      <c r="G258" s="26" t="s">
        <v>313</v>
      </c>
      <c r="H258" s="186" t="s">
        <v>683</v>
      </c>
      <c r="I258" s="26" t="s">
        <v>375</v>
      </c>
      <c r="J258" s="26" t="s">
        <v>309</v>
      </c>
      <c r="K258" s="27">
        <v>403.71045</v>
      </c>
      <c r="L258" s="207"/>
      <c r="M258" s="27" t="s">
        <v>371</v>
      </c>
      <c r="N258" s="19" t="s">
        <v>165</v>
      </c>
      <c r="O258" s="25" t="s">
        <v>13</v>
      </c>
      <c r="P258" s="66"/>
    </row>
    <row r="259" spans="1:16" s="41" customFormat="1" ht="25.5" outlineLevel="1">
      <c r="A259" s="231"/>
      <c r="B259" s="23" t="s">
        <v>95</v>
      </c>
      <c r="C259" s="26" t="s">
        <v>661</v>
      </c>
      <c r="D259" s="24" t="s">
        <v>685</v>
      </c>
      <c r="E259" s="25" t="s">
        <v>387</v>
      </c>
      <c r="F259" s="19" t="s">
        <v>312</v>
      </c>
      <c r="G259" s="26" t="s">
        <v>313</v>
      </c>
      <c r="H259" s="186" t="s">
        <v>721</v>
      </c>
      <c r="I259" s="26" t="s">
        <v>375</v>
      </c>
      <c r="J259" s="26" t="s">
        <v>309</v>
      </c>
      <c r="K259" s="27">
        <v>1044.744624</v>
      </c>
      <c r="L259" s="207"/>
      <c r="M259" s="27" t="s">
        <v>371</v>
      </c>
      <c r="N259" s="19" t="s">
        <v>165</v>
      </c>
      <c r="O259" s="25" t="s">
        <v>13</v>
      </c>
      <c r="P259" s="66" t="s">
        <v>311</v>
      </c>
    </row>
    <row r="260" spans="1:16" s="41" customFormat="1" ht="25.5" outlineLevel="1">
      <c r="A260" s="231"/>
      <c r="B260" s="23" t="s">
        <v>95</v>
      </c>
      <c r="C260" s="26" t="s">
        <v>661</v>
      </c>
      <c r="D260" s="24" t="s">
        <v>715</v>
      </c>
      <c r="E260" s="25" t="s">
        <v>387</v>
      </c>
      <c r="F260" s="19" t="s">
        <v>312</v>
      </c>
      <c r="G260" s="26" t="s">
        <v>313</v>
      </c>
      <c r="H260" s="186" t="s">
        <v>682</v>
      </c>
      <c r="I260" s="26" t="s">
        <v>375</v>
      </c>
      <c r="J260" s="26" t="s">
        <v>309</v>
      </c>
      <c r="K260" s="27">
        <v>144.22207799999998</v>
      </c>
      <c r="L260" s="207"/>
      <c r="M260" s="27" t="s">
        <v>371</v>
      </c>
      <c r="N260" s="19" t="s">
        <v>165</v>
      </c>
      <c r="O260" s="25" t="s">
        <v>13</v>
      </c>
      <c r="P260" s="66" t="s">
        <v>311</v>
      </c>
    </row>
    <row r="261" spans="1:16" s="41" customFormat="1" ht="25.5" outlineLevel="1">
      <c r="A261" s="231"/>
      <c r="B261" s="23" t="s">
        <v>95</v>
      </c>
      <c r="C261" s="26" t="s">
        <v>661</v>
      </c>
      <c r="D261" s="24" t="s">
        <v>686</v>
      </c>
      <c r="E261" s="25" t="s">
        <v>387</v>
      </c>
      <c r="F261" s="19" t="s">
        <v>312</v>
      </c>
      <c r="G261" s="26" t="s">
        <v>313</v>
      </c>
      <c r="H261" s="186" t="s">
        <v>473</v>
      </c>
      <c r="I261" s="26" t="s">
        <v>375</v>
      </c>
      <c r="J261" s="26" t="s">
        <v>309</v>
      </c>
      <c r="K261" s="27">
        <v>36.461999999999996</v>
      </c>
      <c r="L261" s="207"/>
      <c r="M261" s="27" t="s">
        <v>371</v>
      </c>
      <c r="N261" s="19" t="s">
        <v>165</v>
      </c>
      <c r="O261" s="25" t="s">
        <v>13</v>
      </c>
      <c r="P261" s="66" t="s">
        <v>311</v>
      </c>
    </row>
    <row r="262" spans="1:16" s="41" customFormat="1" ht="25.5" outlineLevel="1">
      <c r="A262" s="231"/>
      <c r="B262" s="23" t="s">
        <v>95</v>
      </c>
      <c r="C262" s="26" t="s">
        <v>661</v>
      </c>
      <c r="D262" s="24" t="s">
        <v>687</v>
      </c>
      <c r="E262" s="25" t="s">
        <v>387</v>
      </c>
      <c r="F262" s="19" t="s">
        <v>312</v>
      </c>
      <c r="G262" s="26" t="s">
        <v>313</v>
      </c>
      <c r="H262" s="186" t="s">
        <v>688</v>
      </c>
      <c r="I262" s="26" t="s">
        <v>375</v>
      </c>
      <c r="J262" s="26" t="s">
        <v>309</v>
      </c>
      <c r="K262" s="27">
        <v>46.330811999999995</v>
      </c>
      <c r="L262" s="207"/>
      <c r="M262" s="27" t="s">
        <v>371</v>
      </c>
      <c r="N262" s="19" t="s">
        <v>165</v>
      </c>
      <c r="O262" s="25" t="s">
        <v>13</v>
      </c>
      <c r="P262" s="66" t="s">
        <v>311</v>
      </c>
    </row>
    <row r="263" spans="1:16" s="41" customFormat="1" ht="25.5" outlineLevel="1">
      <c r="A263" s="231"/>
      <c r="B263" s="23" t="s">
        <v>95</v>
      </c>
      <c r="C263" s="26" t="s">
        <v>661</v>
      </c>
      <c r="D263" s="24" t="s">
        <v>314</v>
      </c>
      <c r="E263" s="25" t="s">
        <v>387</v>
      </c>
      <c r="F263" s="19" t="s">
        <v>312</v>
      </c>
      <c r="G263" s="26" t="s">
        <v>313</v>
      </c>
      <c r="H263" s="186" t="s">
        <v>576</v>
      </c>
      <c r="I263" s="26" t="s">
        <v>375</v>
      </c>
      <c r="J263" s="26" t="s">
        <v>309</v>
      </c>
      <c r="K263" s="27">
        <v>72.9181</v>
      </c>
      <c r="L263" s="207"/>
      <c r="M263" s="27" t="s">
        <v>371</v>
      </c>
      <c r="N263" s="19" t="s">
        <v>165</v>
      </c>
      <c r="O263" s="25" t="s">
        <v>13</v>
      </c>
      <c r="P263" s="66" t="s">
        <v>311</v>
      </c>
    </row>
    <row r="264" spans="1:16" s="41" customFormat="1" ht="25.5" outlineLevel="1">
      <c r="A264" s="231"/>
      <c r="B264" s="23" t="s">
        <v>95</v>
      </c>
      <c r="C264" s="26" t="s">
        <v>661</v>
      </c>
      <c r="D264" s="24" t="s">
        <v>315</v>
      </c>
      <c r="E264" s="25" t="s">
        <v>387</v>
      </c>
      <c r="F264" s="19" t="s">
        <v>312</v>
      </c>
      <c r="G264" s="26" t="s">
        <v>313</v>
      </c>
      <c r="H264" s="186" t="s">
        <v>509</v>
      </c>
      <c r="I264" s="26" t="s">
        <v>375</v>
      </c>
      <c r="J264" s="26" t="s">
        <v>309</v>
      </c>
      <c r="K264" s="27">
        <v>40.723452</v>
      </c>
      <c r="L264" s="207"/>
      <c r="M264" s="27" t="s">
        <v>371</v>
      </c>
      <c r="N264" s="19" t="s">
        <v>165</v>
      </c>
      <c r="O264" s="25" t="s">
        <v>13</v>
      </c>
      <c r="P264" s="66" t="s">
        <v>311</v>
      </c>
    </row>
    <row r="265" spans="1:16" s="41" customFormat="1" ht="25.5" outlineLevel="1">
      <c r="A265" s="231"/>
      <c r="B265" s="23" t="s">
        <v>95</v>
      </c>
      <c r="C265" s="26" t="s">
        <v>661</v>
      </c>
      <c r="D265" s="24" t="s">
        <v>689</v>
      </c>
      <c r="E265" s="25" t="s">
        <v>387</v>
      </c>
      <c r="F265" s="19" t="s">
        <v>312</v>
      </c>
      <c r="G265" s="26" t="s">
        <v>313</v>
      </c>
      <c r="H265" s="186" t="s">
        <v>722</v>
      </c>
      <c r="I265" s="26" t="s">
        <v>375</v>
      </c>
      <c r="J265" s="26" t="s">
        <v>309</v>
      </c>
      <c r="K265" s="27">
        <v>55.0338784</v>
      </c>
      <c r="L265" s="207"/>
      <c r="M265" s="27" t="s">
        <v>371</v>
      </c>
      <c r="N265" s="19" t="s">
        <v>165</v>
      </c>
      <c r="O265" s="25" t="s">
        <v>13</v>
      </c>
      <c r="P265" s="66" t="s">
        <v>311</v>
      </c>
    </row>
    <row r="266" spans="1:16" s="41" customFormat="1" ht="25.5" outlineLevel="1">
      <c r="A266" s="231"/>
      <c r="B266" s="23" t="s">
        <v>95</v>
      </c>
      <c r="C266" s="26" t="s">
        <v>661</v>
      </c>
      <c r="D266" s="24" t="s">
        <v>690</v>
      </c>
      <c r="E266" s="25" t="s">
        <v>387</v>
      </c>
      <c r="F266" s="19" t="s">
        <v>312</v>
      </c>
      <c r="G266" s="26" t="s">
        <v>313</v>
      </c>
      <c r="H266" s="186" t="s">
        <v>476</v>
      </c>
      <c r="I266" s="26" t="s">
        <v>375</v>
      </c>
      <c r="J266" s="26" t="s">
        <v>309</v>
      </c>
      <c r="K266" s="27">
        <v>89.70006</v>
      </c>
      <c r="L266" s="207"/>
      <c r="M266" s="27" t="s">
        <v>371</v>
      </c>
      <c r="N266" s="19" t="s">
        <v>165</v>
      </c>
      <c r="O266" s="25" t="s">
        <v>13</v>
      </c>
      <c r="P266" s="66" t="s">
        <v>311</v>
      </c>
    </row>
    <row r="267" spans="1:16" s="41" customFormat="1" ht="25.5" outlineLevel="1">
      <c r="A267" s="231"/>
      <c r="B267" s="23" t="s">
        <v>95</v>
      </c>
      <c r="C267" s="26" t="s">
        <v>661</v>
      </c>
      <c r="D267" s="24" t="s">
        <v>691</v>
      </c>
      <c r="E267" s="25" t="s">
        <v>387</v>
      </c>
      <c r="F267" s="19" t="s">
        <v>312</v>
      </c>
      <c r="G267" s="26" t="s">
        <v>313</v>
      </c>
      <c r="H267" s="186" t="s">
        <v>401</v>
      </c>
      <c r="I267" s="26" t="s">
        <v>375</v>
      </c>
      <c r="J267" s="26" t="s">
        <v>309</v>
      </c>
      <c r="K267" s="27">
        <v>2.242</v>
      </c>
      <c r="L267" s="207"/>
      <c r="M267" s="27" t="s">
        <v>371</v>
      </c>
      <c r="N267" s="19" t="s">
        <v>165</v>
      </c>
      <c r="O267" s="25" t="s">
        <v>13</v>
      </c>
      <c r="P267" s="66" t="s">
        <v>311</v>
      </c>
    </row>
    <row r="268" spans="1:16" s="41" customFormat="1" ht="25.5" outlineLevel="1">
      <c r="A268" s="231"/>
      <c r="B268" s="23" t="s">
        <v>95</v>
      </c>
      <c r="C268" s="26" t="s">
        <v>661</v>
      </c>
      <c r="D268" s="24" t="s">
        <v>692</v>
      </c>
      <c r="E268" s="25" t="s">
        <v>387</v>
      </c>
      <c r="F268" s="19" t="s">
        <v>312</v>
      </c>
      <c r="G268" s="26" t="s">
        <v>313</v>
      </c>
      <c r="H268" s="186" t="s">
        <v>401</v>
      </c>
      <c r="I268" s="26" t="s">
        <v>375</v>
      </c>
      <c r="J268" s="26" t="s">
        <v>309</v>
      </c>
      <c r="K268" s="27">
        <v>1.112858</v>
      </c>
      <c r="L268" s="207"/>
      <c r="M268" s="27" t="s">
        <v>371</v>
      </c>
      <c r="N268" s="19" t="s">
        <v>165</v>
      </c>
      <c r="O268" s="25" t="s">
        <v>13</v>
      </c>
      <c r="P268" s="66" t="s">
        <v>311</v>
      </c>
    </row>
    <row r="269" spans="1:16" s="41" customFormat="1" ht="25.5" outlineLevel="1">
      <c r="A269" s="231"/>
      <c r="B269" s="23" t="s">
        <v>95</v>
      </c>
      <c r="C269" s="26" t="s">
        <v>661</v>
      </c>
      <c r="D269" s="24" t="s">
        <v>695</v>
      </c>
      <c r="E269" s="25" t="s">
        <v>387</v>
      </c>
      <c r="F269" s="19" t="s">
        <v>312</v>
      </c>
      <c r="G269" s="26" t="s">
        <v>313</v>
      </c>
      <c r="H269" s="186" t="s">
        <v>374</v>
      </c>
      <c r="I269" s="26" t="s">
        <v>375</v>
      </c>
      <c r="J269" s="26" t="s">
        <v>309</v>
      </c>
      <c r="K269" s="27">
        <v>1.036984</v>
      </c>
      <c r="L269" s="207"/>
      <c r="M269" s="27" t="s">
        <v>371</v>
      </c>
      <c r="N269" s="19" t="s">
        <v>165</v>
      </c>
      <c r="O269" s="25" t="s">
        <v>13</v>
      </c>
      <c r="P269" s="66" t="s">
        <v>311</v>
      </c>
    </row>
    <row r="270" spans="1:16" s="41" customFormat="1" ht="25.5" outlineLevel="1">
      <c r="A270" s="231"/>
      <c r="B270" s="19" t="s">
        <v>693</v>
      </c>
      <c r="C270" s="25" t="s">
        <v>694</v>
      </c>
      <c r="D270" s="24" t="s">
        <v>696</v>
      </c>
      <c r="E270" s="25" t="s">
        <v>387</v>
      </c>
      <c r="F270" s="19" t="s">
        <v>312</v>
      </c>
      <c r="G270" s="26" t="s">
        <v>313</v>
      </c>
      <c r="H270" s="186" t="s">
        <v>668</v>
      </c>
      <c r="I270" s="26" t="s">
        <v>375</v>
      </c>
      <c r="J270" s="26" t="s">
        <v>309</v>
      </c>
      <c r="K270" s="27">
        <v>1.8195599999999998</v>
      </c>
      <c r="L270" s="207"/>
      <c r="M270" s="27" t="s">
        <v>371</v>
      </c>
      <c r="N270" s="23" t="s">
        <v>165</v>
      </c>
      <c r="O270" s="25"/>
      <c r="P270" s="66"/>
    </row>
    <row r="271" spans="1:16" s="41" customFormat="1" ht="25.5" outlineLevel="1">
      <c r="A271" s="231"/>
      <c r="B271" s="19" t="s">
        <v>693</v>
      </c>
      <c r="C271" s="25" t="s">
        <v>694</v>
      </c>
      <c r="D271" s="24" t="s">
        <v>317</v>
      </c>
      <c r="E271" s="25" t="s">
        <v>387</v>
      </c>
      <c r="F271" s="19" t="s">
        <v>312</v>
      </c>
      <c r="G271" s="26" t="s">
        <v>313</v>
      </c>
      <c r="H271" s="186" t="s">
        <v>416</v>
      </c>
      <c r="I271" s="26" t="s">
        <v>375</v>
      </c>
      <c r="J271" s="26" t="s">
        <v>309</v>
      </c>
      <c r="K271" s="27">
        <v>60.138051000000004</v>
      </c>
      <c r="L271" s="207"/>
      <c r="M271" s="27" t="s">
        <v>371</v>
      </c>
      <c r="N271" s="19" t="s">
        <v>165</v>
      </c>
      <c r="O271" s="25" t="s">
        <v>13</v>
      </c>
      <c r="P271" s="66" t="s">
        <v>311</v>
      </c>
    </row>
    <row r="272" spans="1:16" s="41" customFormat="1" ht="25.5" outlineLevel="1">
      <c r="A272" s="231"/>
      <c r="B272" s="23" t="s">
        <v>95</v>
      </c>
      <c r="C272" s="26" t="s">
        <v>661</v>
      </c>
      <c r="D272" s="24" t="s">
        <v>697</v>
      </c>
      <c r="E272" s="25" t="s">
        <v>387</v>
      </c>
      <c r="F272" s="19" t="s">
        <v>312</v>
      </c>
      <c r="G272" s="26" t="s">
        <v>313</v>
      </c>
      <c r="H272" s="186" t="s">
        <v>52</v>
      </c>
      <c r="I272" s="26" t="s">
        <v>375</v>
      </c>
      <c r="J272" s="26" t="s">
        <v>309</v>
      </c>
      <c r="K272" s="27">
        <v>13.216</v>
      </c>
      <c r="L272" s="207"/>
      <c r="M272" s="27" t="s">
        <v>371</v>
      </c>
      <c r="N272" s="19" t="s">
        <v>165</v>
      </c>
      <c r="O272" s="25" t="s">
        <v>13</v>
      </c>
      <c r="P272" s="66" t="s">
        <v>311</v>
      </c>
    </row>
    <row r="273" spans="1:16" s="41" customFormat="1" ht="25.5" outlineLevel="1">
      <c r="A273" s="231"/>
      <c r="B273" s="23" t="s">
        <v>95</v>
      </c>
      <c r="C273" s="26" t="s">
        <v>661</v>
      </c>
      <c r="D273" s="24" t="s">
        <v>698</v>
      </c>
      <c r="E273" s="25" t="s">
        <v>387</v>
      </c>
      <c r="F273" s="19" t="s">
        <v>194</v>
      </c>
      <c r="G273" s="26" t="s">
        <v>195</v>
      </c>
      <c r="H273" s="27" t="s">
        <v>699</v>
      </c>
      <c r="I273" s="26" t="s">
        <v>375</v>
      </c>
      <c r="J273" s="26" t="s">
        <v>309</v>
      </c>
      <c r="K273" s="27">
        <v>1115.0339199999999</v>
      </c>
      <c r="L273" s="207"/>
      <c r="M273" s="27" t="s">
        <v>371</v>
      </c>
      <c r="N273" s="19" t="s">
        <v>165</v>
      </c>
      <c r="O273" s="25" t="s">
        <v>13</v>
      </c>
      <c r="P273" s="66" t="s">
        <v>311</v>
      </c>
    </row>
    <row r="274" spans="1:16" s="41" customFormat="1" ht="25.5" outlineLevel="1">
      <c r="A274" s="231"/>
      <c r="B274" s="23" t="s">
        <v>95</v>
      </c>
      <c r="C274" s="26" t="s">
        <v>661</v>
      </c>
      <c r="D274" s="24" t="s">
        <v>700</v>
      </c>
      <c r="E274" s="25" t="s">
        <v>387</v>
      </c>
      <c r="F274" s="19" t="s">
        <v>194</v>
      </c>
      <c r="G274" s="26" t="s">
        <v>195</v>
      </c>
      <c r="H274" s="27" t="s">
        <v>674</v>
      </c>
      <c r="I274" s="26" t="s">
        <v>375</v>
      </c>
      <c r="J274" s="26" t="s">
        <v>309</v>
      </c>
      <c r="K274" s="27">
        <v>144.432</v>
      </c>
      <c r="L274" s="207"/>
      <c r="M274" s="27" t="s">
        <v>371</v>
      </c>
      <c r="N274" s="19" t="s">
        <v>165</v>
      </c>
      <c r="O274" s="25" t="s">
        <v>13</v>
      </c>
      <c r="P274" s="66" t="s">
        <v>311</v>
      </c>
    </row>
    <row r="275" spans="1:16" s="41" customFormat="1" ht="25.5" outlineLevel="1">
      <c r="A275" s="231"/>
      <c r="B275" s="23" t="s">
        <v>95</v>
      </c>
      <c r="C275" s="26" t="s">
        <v>661</v>
      </c>
      <c r="D275" s="24" t="s">
        <v>701</v>
      </c>
      <c r="E275" s="25" t="s">
        <v>387</v>
      </c>
      <c r="F275" s="19" t="s">
        <v>312</v>
      </c>
      <c r="G275" s="26" t="s">
        <v>313</v>
      </c>
      <c r="H275" s="186" t="s">
        <v>702</v>
      </c>
      <c r="I275" s="26" t="s">
        <v>375</v>
      </c>
      <c r="J275" s="26" t="s">
        <v>309</v>
      </c>
      <c r="K275" s="27">
        <v>23.3658644</v>
      </c>
      <c r="L275" s="207"/>
      <c r="M275" s="27" t="s">
        <v>371</v>
      </c>
      <c r="N275" s="19" t="s">
        <v>165</v>
      </c>
      <c r="O275" s="25" t="s">
        <v>13</v>
      </c>
      <c r="P275" s="66" t="s">
        <v>311</v>
      </c>
    </row>
    <row r="276" spans="1:16" s="41" customFormat="1" ht="25.5" outlineLevel="1">
      <c r="A276" s="231"/>
      <c r="B276" s="23" t="s">
        <v>95</v>
      </c>
      <c r="C276" s="26" t="s">
        <v>661</v>
      </c>
      <c r="D276" s="24" t="s">
        <v>703</v>
      </c>
      <c r="E276" s="25" t="s">
        <v>387</v>
      </c>
      <c r="F276" s="19" t="s">
        <v>312</v>
      </c>
      <c r="G276" s="26" t="s">
        <v>313</v>
      </c>
      <c r="H276" s="186" t="s">
        <v>704</v>
      </c>
      <c r="I276" s="26" t="s">
        <v>375</v>
      </c>
      <c r="J276" s="26" t="s">
        <v>309</v>
      </c>
      <c r="K276" s="27">
        <v>100.41648959999999</v>
      </c>
      <c r="L276" s="207"/>
      <c r="M276" s="27" t="s">
        <v>371</v>
      </c>
      <c r="N276" s="19" t="s">
        <v>165</v>
      </c>
      <c r="O276" s="25" t="s">
        <v>13</v>
      </c>
      <c r="P276" s="66" t="s">
        <v>311</v>
      </c>
    </row>
    <row r="277" spans="1:16" s="41" customFormat="1" ht="25.5" outlineLevel="1">
      <c r="A277" s="231"/>
      <c r="B277" s="23" t="s">
        <v>95</v>
      </c>
      <c r="C277" s="26" t="s">
        <v>661</v>
      </c>
      <c r="D277" s="24" t="s">
        <v>705</v>
      </c>
      <c r="E277" s="25" t="s">
        <v>387</v>
      </c>
      <c r="F277" s="19" t="s">
        <v>312</v>
      </c>
      <c r="G277" s="26" t="s">
        <v>313</v>
      </c>
      <c r="H277" s="186" t="s">
        <v>545</v>
      </c>
      <c r="I277" s="26" t="s">
        <v>375</v>
      </c>
      <c r="J277" s="26" t="s">
        <v>309</v>
      </c>
      <c r="K277" s="27">
        <v>29.39616</v>
      </c>
      <c r="L277" s="207"/>
      <c r="M277" s="27" t="s">
        <v>371</v>
      </c>
      <c r="N277" s="19" t="s">
        <v>165</v>
      </c>
      <c r="O277" s="25" t="s">
        <v>13</v>
      </c>
      <c r="P277" s="66" t="s">
        <v>311</v>
      </c>
    </row>
    <row r="278" spans="1:16" s="41" customFormat="1" ht="25.5" outlineLevel="1">
      <c r="A278" s="231"/>
      <c r="B278" s="23" t="s">
        <v>95</v>
      </c>
      <c r="C278" s="26" t="s">
        <v>661</v>
      </c>
      <c r="D278" s="24" t="s">
        <v>706</v>
      </c>
      <c r="E278" s="25" t="s">
        <v>387</v>
      </c>
      <c r="F278" s="19" t="s">
        <v>312</v>
      </c>
      <c r="G278" s="26" t="s">
        <v>313</v>
      </c>
      <c r="H278" s="186" t="s">
        <v>707</v>
      </c>
      <c r="I278" s="26" t="s">
        <v>375</v>
      </c>
      <c r="J278" s="26" t="s">
        <v>309</v>
      </c>
      <c r="K278" s="27">
        <v>14.5388272</v>
      </c>
      <c r="L278" s="207"/>
      <c r="M278" s="27" t="s">
        <v>371</v>
      </c>
      <c r="N278" s="19" t="s">
        <v>165</v>
      </c>
      <c r="O278" s="25" t="s">
        <v>13</v>
      </c>
      <c r="P278" s="66" t="s">
        <v>311</v>
      </c>
    </row>
    <row r="279" spans="1:16" s="41" customFormat="1" ht="25.5" outlineLevel="1">
      <c r="A279" s="231"/>
      <c r="B279" s="23" t="s">
        <v>95</v>
      </c>
      <c r="C279" s="26" t="s">
        <v>661</v>
      </c>
      <c r="D279" s="24" t="s">
        <v>316</v>
      </c>
      <c r="E279" s="25" t="s">
        <v>387</v>
      </c>
      <c r="F279" s="19" t="s">
        <v>312</v>
      </c>
      <c r="G279" s="26" t="s">
        <v>313</v>
      </c>
      <c r="H279" s="186" t="s">
        <v>643</v>
      </c>
      <c r="I279" s="26" t="s">
        <v>375</v>
      </c>
      <c r="J279" s="26" t="s">
        <v>309</v>
      </c>
      <c r="K279" s="27">
        <v>18.952027199999996</v>
      </c>
      <c r="L279" s="207"/>
      <c r="M279" s="27" t="s">
        <v>371</v>
      </c>
      <c r="N279" s="19" t="s">
        <v>165</v>
      </c>
      <c r="O279" s="25" t="s">
        <v>13</v>
      </c>
      <c r="P279" s="66" t="s">
        <v>311</v>
      </c>
    </row>
    <row r="280" spans="1:16" s="41" customFormat="1" ht="25.5" outlineLevel="1">
      <c r="A280" s="231"/>
      <c r="B280" s="23" t="s">
        <v>95</v>
      </c>
      <c r="C280" s="26">
        <v>3110000</v>
      </c>
      <c r="D280" s="24" t="s">
        <v>708</v>
      </c>
      <c r="E280" s="25" t="s">
        <v>387</v>
      </c>
      <c r="F280" s="19" t="s">
        <v>312</v>
      </c>
      <c r="G280" s="26" t="s">
        <v>313</v>
      </c>
      <c r="H280" s="186" t="s">
        <v>723</v>
      </c>
      <c r="I280" s="26" t="s">
        <v>375</v>
      </c>
      <c r="J280" s="26" t="s">
        <v>309</v>
      </c>
      <c r="K280" s="27">
        <v>13.68033</v>
      </c>
      <c r="L280" s="207"/>
      <c r="M280" s="27" t="s">
        <v>371</v>
      </c>
      <c r="N280" s="19" t="s">
        <v>165</v>
      </c>
      <c r="O280" s="25" t="s">
        <v>13</v>
      </c>
      <c r="P280" s="66" t="s">
        <v>311</v>
      </c>
    </row>
    <row r="281" spans="1:16" s="41" customFormat="1" ht="25.5" outlineLevel="1">
      <c r="A281" s="231"/>
      <c r="B281" s="23" t="s">
        <v>95</v>
      </c>
      <c r="C281" s="26" t="s">
        <v>661</v>
      </c>
      <c r="D281" s="24" t="s">
        <v>716</v>
      </c>
      <c r="E281" s="25" t="s">
        <v>387</v>
      </c>
      <c r="F281" s="19" t="s">
        <v>312</v>
      </c>
      <c r="G281" s="26" t="s">
        <v>313</v>
      </c>
      <c r="H281" s="186" t="s">
        <v>684</v>
      </c>
      <c r="I281" s="26" t="s">
        <v>375</v>
      </c>
      <c r="J281" s="26" t="s">
        <v>309</v>
      </c>
      <c r="K281" s="27">
        <v>8.6848</v>
      </c>
      <c r="L281" s="207"/>
      <c r="M281" s="27" t="s">
        <v>371</v>
      </c>
      <c r="N281" s="19" t="s">
        <v>165</v>
      </c>
      <c r="O281" s="25" t="s">
        <v>13</v>
      </c>
      <c r="P281" s="66" t="s">
        <v>311</v>
      </c>
    </row>
    <row r="282" spans="1:16" s="41" customFormat="1" ht="25.5" outlineLevel="1">
      <c r="A282" s="231"/>
      <c r="B282" s="23" t="s">
        <v>95</v>
      </c>
      <c r="C282" s="26" t="s">
        <v>661</v>
      </c>
      <c r="D282" s="24" t="s">
        <v>709</v>
      </c>
      <c r="E282" s="25" t="s">
        <v>387</v>
      </c>
      <c r="F282" s="19" t="s">
        <v>312</v>
      </c>
      <c r="G282" s="26" t="s">
        <v>313</v>
      </c>
      <c r="H282" s="186" t="s">
        <v>374</v>
      </c>
      <c r="I282" s="26" t="s">
        <v>375</v>
      </c>
      <c r="J282" s="26" t="s">
        <v>309</v>
      </c>
      <c r="K282" s="27">
        <v>2.3998839999999997</v>
      </c>
      <c r="L282" s="207"/>
      <c r="M282" s="27" t="s">
        <v>371</v>
      </c>
      <c r="N282" s="19" t="s">
        <v>165</v>
      </c>
      <c r="O282" s="25" t="s">
        <v>13</v>
      </c>
      <c r="P282" s="66" t="s">
        <v>311</v>
      </c>
    </row>
    <row r="283" spans="1:16" s="41" customFormat="1" ht="25.5">
      <c r="A283" s="231">
        <v>22</v>
      </c>
      <c r="B283" s="115" t="s">
        <v>95</v>
      </c>
      <c r="C283" s="26">
        <v>3110000</v>
      </c>
      <c r="D283" s="192" t="s">
        <v>97</v>
      </c>
      <c r="E283" s="25"/>
      <c r="F283" s="19"/>
      <c r="G283" s="26" t="s">
        <v>313</v>
      </c>
      <c r="H283" s="27">
        <f>SUM(H284:H317)</f>
        <v>3494</v>
      </c>
      <c r="I283" s="26"/>
      <c r="J283" s="26"/>
      <c r="K283" s="27">
        <f>SUM(K284:K317)</f>
        <v>2411.826638400001</v>
      </c>
      <c r="L283" s="27"/>
      <c r="M283" s="23"/>
      <c r="N283" s="23"/>
      <c r="O283" s="25"/>
      <c r="P283" s="66"/>
    </row>
    <row r="284" spans="1:16" s="41" customFormat="1" ht="25.5" outlineLevel="1">
      <c r="A284" s="221"/>
      <c r="B284" s="115" t="s">
        <v>95</v>
      </c>
      <c r="C284" s="26">
        <v>3110000</v>
      </c>
      <c r="D284" s="24" t="s">
        <v>98</v>
      </c>
      <c r="E284" s="25" t="s">
        <v>19</v>
      </c>
      <c r="F284" s="19" t="s">
        <v>312</v>
      </c>
      <c r="G284" s="26" t="s">
        <v>313</v>
      </c>
      <c r="H284" s="30">
        <v>25</v>
      </c>
      <c r="I284" s="26" t="s">
        <v>375</v>
      </c>
      <c r="J284" s="26" t="s">
        <v>309</v>
      </c>
      <c r="K284" s="27">
        <v>73.75</v>
      </c>
      <c r="L284" s="207"/>
      <c r="M284" s="27" t="s">
        <v>371</v>
      </c>
      <c r="N284" s="19" t="s">
        <v>165</v>
      </c>
      <c r="O284" s="25" t="s">
        <v>13</v>
      </c>
      <c r="P284" s="66" t="s">
        <v>311</v>
      </c>
    </row>
    <row r="285" spans="1:16" s="41" customFormat="1" ht="25.5" outlineLevel="1">
      <c r="A285" s="221"/>
      <c r="B285" s="115" t="s">
        <v>95</v>
      </c>
      <c r="C285" s="26">
        <v>3110000</v>
      </c>
      <c r="D285" s="24" t="s">
        <v>99</v>
      </c>
      <c r="E285" s="25" t="s">
        <v>19</v>
      </c>
      <c r="F285" s="19" t="s">
        <v>312</v>
      </c>
      <c r="G285" s="26" t="s">
        <v>313</v>
      </c>
      <c r="H285" s="30">
        <v>14</v>
      </c>
      <c r="I285" s="26" t="s">
        <v>375</v>
      </c>
      <c r="J285" s="26" t="s">
        <v>309</v>
      </c>
      <c r="K285" s="27">
        <v>52.864</v>
      </c>
      <c r="L285" s="207"/>
      <c r="M285" s="27" t="s">
        <v>371</v>
      </c>
      <c r="N285" s="19" t="s">
        <v>165</v>
      </c>
      <c r="O285" s="25" t="s">
        <v>13</v>
      </c>
      <c r="P285" s="66" t="s">
        <v>311</v>
      </c>
    </row>
    <row r="286" spans="1:16" s="41" customFormat="1" ht="25.5" outlineLevel="1">
      <c r="A286" s="221"/>
      <c r="B286" s="115" t="s">
        <v>95</v>
      </c>
      <c r="C286" s="45">
        <v>3110000</v>
      </c>
      <c r="D286" s="24" t="s">
        <v>515</v>
      </c>
      <c r="E286" s="25" t="s">
        <v>19</v>
      </c>
      <c r="F286" s="19" t="s">
        <v>312</v>
      </c>
      <c r="G286" s="26" t="s">
        <v>313</v>
      </c>
      <c r="H286" s="30">
        <v>130</v>
      </c>
      <c r="I286" s="26" t="s">
        <v>375</v>
      </c>
      <c r="J286" s="26" t="s">
        <v>309</v>
      </c>
      <c r="K286" s="27">
        <v>70.961306</v>
      </c>
      <c r="L286" s="207"/>
      <c r="M286" s="27" t="s">
        <v>371</v>
      </c>
      <c r="N286" s="19" t="s">
        <v>165</v>
      </c>
      <c r="O286" s="25" t="s">
        <v>13</v>
      </c>
      <c r="P286" s="66" t="s">
        <v>311</v>
      </c>
    </row>
    <row r="287" spans="1:16" s="41" customFormat="1" ht="25.5" outlineLevel="1">
      <c r="A287" s="221"/>
      <c r="B287" s="115" t="s">
        <v>95</v>
      </c>
      <c r="C287" s="45">
        <v>3110000</v>
      </c>
      <c r="D287" s="24" t="s">
        <v>100</v>
      </c>
      <c r="E287" s="25" t="s">
        <v>19</v>
      </c>
      <c r="F287" s="19" t="s">
        <v>312</v>
      </c>
      <c r="G287" s="26" t="s">
        <v>313</v>
      </c>
      <c r="H287" s="30">
        <v>348</v>
      </c>
      <c r="I287" s="26" t="s">
        <v>375</v>
      </c>
      <c r="J287" s="26" t="s">
        <v>309</v>
      </c>
      <c r="K287" s="27">
        <v>53.711712</v>
      </c>
      <c r="L287" s="207"/>
      <c r="M287" s="27" t="s">
        <v>371</v>
      </c>
      <c r="N287" s="19" t="s">
        <v>165</v>
      </c>
      <c r="O287" s="25" t="s">
        <v>13</v>
      </c>
      <c r="P287" s="66" t="s">
        <v>311</v>
      </c>
    </row>
    <row r="288" spans="1:16" s="41" customFormat="1" ht="25.5" outlineLevel="1">
      <c r="A288" s="221"/>
      <c r="B288" s="115" t="s">
        <v>95</v>
      </c>
      <c r="C288" s="26">
        <v>3110000</v>
      </c>
      <c r="D288" s="24" t="s">
        <v>516</v>
      </c>
      <c r="E288" s="25" t="s">
        <v>19</v>
      </c>
      <c r="F288" s="19" t="s">
        <v>312</v>
      </c>
      <c r="G288" s="26" t="s">
        <v>313</v>
      </c>
      <c r="H288" s="30">
        <v>127</v>
      </c>
      <c r="I288" s="26" t="s">
        <v>375</v>
      </c>
      <c r="J288" s="26" t="s">
        <v>309</v>
      </c>
      <c r="K288" s="27">
        <v>52.9200618</v>
      </c>
      <c r="L288" s="207"/>
      <c r="M288" s="27" t="s">
        <v>371</v>
      </c>
      <c r="N288" s="19" t="s">
        <v>165</v>
      </c>
      <c r="O288" s="25" t="s">
        <v>13</v>
      </c>
      <c r="P288" s="66" t="s">
        <v>311</v>
      </c>
    </row>
    <row r="289" spans="1:16" s="41" customFormat="1" ht="25.5" outlineLevel="1">
      <c r="A289" s="221"/>
      <c r="B289" s="115" t="s">
        <v>95</v>
      </c>
      <c r="C289" s="45">
        <v>3110000</v>
      </c>
      <c r="D289" s="24" t="s">
        <v>101</v>
      </c>
      <c r="E289" s="25" t="s">
        <v>19</v>
      </c>
      <c r="F289" s="19" t="s">
        <v>312</v>
      </c>
      <c r="G289" s="26" t="s">
        <v>313</v>
      </c>
      <c r="H289" s="30">
        <v>166</v>
      </c>
      <c r="I289" s="26" t="s">
        <v>375</v>
      </c>
      <c r="J289" s="26" t="s">
        <v>309</v>
      </c>
      <c r="K289" s="27">
        <v>63.719764</v>
      </c>
      <c r="L289" s="207"/>
      <c r="M289" s="27" t="s">
        <v>371</v>
      </c>
      <c r="N289" s="19" t="s">
        <v>165</v>
      </c>
      <c r="O289" s="25" t="s">
        <v>13</v>
      </c>
      <c r="P289" s="66" t="s">
        <v>311</v>
      </c>
    </row>
    <row r="290" spans="1:16" s="41" customFormat="1" ht="25.5" outlineLevel="1">
      <c r="A290" s="221"/>
      <c r="B290" s="115" t="s">
        <v>95</v>
      </c>
      <c r="C290" s="26">
        <v>3110000</v>
      </c>
      <c r="D290" s="24" t="s">
        <v>102</v>
      </c>
      <c r="E290" s="25" t="s">
        <v>19</v>
      </c>
      <c r="F290" s="19" t="s">
        <v>312</v>
      </c>
      <c r="G290" s="26" t="s">
        <v>313</v>
      </c>
      <c r="H290" s="30">
        <v>96</v>
      </c>
      <c r="I290" s="26" t="s">
        <v>375</v>
      </c>
      <c r="J290" s="26" t="s">
        <v>309</v>
      </c>
      <c r="K290" s="27">
        <v>30.0192</v>
      </c>
      <c r="L290" s="207"/>
      <c r="M290" s="27" t="s">
        <v>371</v>
      </c>
      <c r="N290" s="19" t="s">
        <v>165</v>
      </c>
      <c r="O290" s="25" t="s">
        <v>13</v>
      </c>
      <c r="P290" s="66" t="s">
        <v>311</v>
      </c>
    </row>
    <row r="291" spans="1:16" s="41" customFormat="1" ht="25.5" outlineLevel="1">
      <c r="A291" s="221"/>
      <c r="B291" s="115" t="s">
        <v>95</v>
      </c>
      <c r="C291" s="26">
        <v>3110000</v>
      </c>
      <c r="D291" s="24" t="s">
        <v>517</v>
      </c>
      <c r="E291" s="25" t="s">
        <v>19</v>
      </c>
      <c r="F291" s="19" t="s">
        <v>312</v>
      </c>
      <c r="G291" s="26" t="s">
        <v>313</v>
      </c>
      <c r="H291" s="30">
        <v>70</v>
      </c>
      <c r="I291" s="26" t="s">
        <v>375</v>
      </c>
      <c r="J291" s="26" t="s">
        <v>309</v>
      </c>
      <c r="K291" s="27">
        <v>29.0752</v>
      </c>
      <c r="L291" s="207"/>
      <c r="M291" s="27" t="s">
        <v>371</v>
      </c>
      <c r="N291" s="19" t="s">
        <v>165</v>
      </c>
      <c r="O291" s="25" t="s">
        <v>13</v>
      </c>
      <c r="P291" s="66" t="s">
        <v>311</v>
      </c>
    </row>
    <row r="292" spans="1:16" s="41" customFormat="1" ht="25.5" outlineLevel="1">
      <c r="A292" s="221"/>
      <c r="B292" s="115" t="s">
        <v>95</v>
      </c>
      <c r="C292" s="26">
        <v>3110000</v>
      </c>
      <c r="D292" s="24" t="s">
        <v>178</v>
      </c>
      <c r="E292" s="25" t="s">
        <v>19</v>
      </c>
      <c r="F292" s="19" t="s">
        <v>312</v>
      </c>
      <c r="G292" s="26" t="s">
        <v>313</v>
      </c>
      <c r="H292" s="30">
        <v>70</v>
      </c>
      <c r="I292" s="26" t="s">
        <v>375</v>
      </c>
      <c r="J292" s="26" t="s">
        <v>309</v>
      </c>
      <c r="K292" s="27">
        <v>13.298599999999999</v>
      </c>
      <c r="L292" s="207"/>
      <c r="M292" s="27" t="s">
        <v>371</v>
      </c>
      <c r="N292" s="19" t="s">
        <v>165</v>
      </c>
      <c r="O292" s="25" t="s">
        <v>13</v>
      </c>
      <c r="P292" s="66" t="s">
        <v>311</v>
      </c>
    </row>
    <row r="293" spans="1:16" s="41" customFormat="1" ht="25.5" outlineLevel="1">
      <c r="A293" s="221"/>
      <c r="B293" s="115" t="s">
        <v>95</v>
      </c>
      <c r="C293" s="30">
        <v>3110000</v>
      </c>
      <c r="D293" s="24" t="s">
        <v>103</v>
      </c>
      <c r="E293" s="25" t="s">
        <v>19</v>
      </c>
      <c r="F293" s="19" t="s">
        <v>312</v>
      </c>
      <c r="G293" s="26" t="s">
        <v>313</v>
      </c>
      <c r="H293" s="30">
        <v>146</v>
      </c>
      <c r="I293" s="26" t="s">
        <v>375</v>
      </c>
      <c r="J293" s="26" t="s">
        <v>309</v>
      </c>
      <c r="K293" s="27">
        <v>38.32196319999999</v>
      </c>
      <c r="L293" s="207"/>
      <c r="M293" s="27" t="s">
        <v>371</v>
      </c>
      <c r="N293" s="19" t="s">
        <v>165</v>
      </c>
      <c r="O293" s="25" t="s">
        <v>13</v>
      </c>
      <c r="P293" s="66" t="s">
        <v>311</v>
      </c>
    </row>
    <row r="294" spans="1:16" s="41" customFormat="1" ht="25.5" outlineLevel="1">
      <c r="A294" s="221"/>
      <c r="B294" s="115" t="s">
        <v>95</v>
      </c>
      <c r="C294" s="30">
        <v>3110000</v>
      </c>
      <c r="D294" s="24" t="s">
        <v>4</v>
      </c>
      <c r="E294" s="25" t="s">
        <v>19</v>
      </c>
      <c r="F294" s="19" t="s">
        <v>312</v>
      </c>
      <c r="G294" s="26" t="s">
        <v>313</v>
      </c>
      <c r="H294" s="30">
        <v>15</v>
      </c>
      <c r="I294" s="26" t="s">
        <v>375</v>
      </c>
      <c r="J294" s="26" t="s">
        <v>309</v>
      </c>
      <c r="K294" s="27">
        <v>5.841</v>
      </c>
      <c r="L294" s="207"/>
      <c r="M294" s="27" t="s">
        <v>371</v>
      </c>
      <c r="N294" s="19" t="s">
        <v>165</v>
      </c>
      <c r="O294" s="25" t="s">
        <v>13</v>
      </c>
      <c r="P294" s="66" t="s">
        <v>311</v>
      </c>
    </row>
    <row r="295" spans="1:16" s="41" customFormat="1" ht="25.5" outlineLevel="1">
      <c r="A295" s="221"/>
      <c r="B295" s="115" t="s">
        <v>95</v>
      </c>
      <c r="C295" s="30">
        <v>3110000</v>
      </c>
      <c r="D295" s="24" t="s">
        <v>518</v>
      </c>
      <c r="E295" s="25" t="s">
        <v>19</v>
      </c>
      <c r="F295" s="19" t="s">
        <v>312</v>
      </c>
      <c r="G295" s="26" t="s">
        <v>313</v>
      </c>
      <c r="H295" s="30">
        <v>44</v>
      </c>
      <c r="I295" s="26" t="s">
        <v>375</v>
      </c>
      <c r="J295" s="26" t="s">
        <v>309</v>
      </c>
      <c r="K295" s="27">
        <v>17.912399999999998</v>
      </c>
      <c r="L295" s="207"/>
      <c r="M295" s="27" t="s">
        <v>371</v>
      </c>
      <c r="N295" s="19" t="s">
        <v>165</v>
      </c>
      <c r="O295" s="25" t="s">
        <v>13</v>
      </c>
      <c r="P295" s="66" t="s">
        <v>311</v>
      </c>
    </row>
    <row r="296" spans="1:16" s="41" customFormat="1" ht="25.5" outlineLevel="1">
      <c r="A296" s="221"/>
      <c r="B296" s="115" t="s">
        <v>95</v>
      </c>
      <c r="C296" s="26">
        <v>3110000</v>
      </c>
      <c r="D296" s="24" t="s">
        <v>104</v>
      </c>
      <c r="E296" s="25" t="s">
        <v>19</v>
      </c>
      <c r="F296" s="19" t="s">
        <v>312</v>
      </c>
      <c r="G296" s="26" t="s">
        <v>313</v>
      </c>
      <c r="H296" s="30">
        <v>274</v>
      </c>
      <c r="I296" s="26" t="s">
        <v>375</v>
      </c>
      <c r="J296" s="26" t="s">
        <v>309</v>
      </c>
      <c r="K296" s="27">
        <v>78.24344</v>
      </c>
      <c r="L296" s="207"/>
      <c r="M296" s="27" t="s">
        <v>371</v>
      </c>
      <c r="N296" s="19" t="s">
        <v>165</v>
      </c>
      <c r="O296" s="25" t="s">
        <v>13</v>
      </c>
      <c r="P296" s="66" t="s">
        <v>311</v>
      </c>
    </row>
    <row r="297" spans="1:16" s="41" customFormat="1" ht="25.5" outlineLevel="1">
      <c r="A297" s="221"/>
      <c r="B297" s="115" t="s">
        <v>95</v>
      </c>
      <c r="C297" s="26">
        <v>3110000</v>
      </c>
      <c r="D297" s="24" t="s">
        <v>519</v>
      </c>
      <c r="E297" s="25" t="s">
        <v>19</v>
      </c>
      <c r="F297" s="19" t="s">
        <v>312</v>
      </c>
      <c r="G297" s="26" t="s">
        <v>313</v>
      </c>
      <c r="H297" s="30">
        <v>100</v>
      </c>
      <c r="I297" s="26" t="s">
        <v>375</v>
      </c>
      <c r="J297" s="26" t="s">
        <v>309</v>
      </c>
      <c r="K297" s="27">
        <v>46.019999999999996</v>
      </c>
      <c r="L297" s="207"/>
      <c r="M297" s="27" t="s">
        <v>371</v>
      </c>
      <c r="N297" s="19" t="s">
        <v>165</v>
      </c>
      <c r="O297" s="25" t="s">
        <v>13</v>
      </c>
      <c r="P297" s="66" t="s">
        <v>311</v>
      </c>
    </row>
    <row r="298" spans="1:16" s="41" customFormat="1" ht="25.5" outlineLevel="1">
      <c r="A298" s="221"/>
      <c r="B298" s="115" t="s">
        <v>95</v>
      </c>
      <c r="C298" s="26">
        <v>3110000</v>
      </c>
      <c r="D298" s="24" t="s">
        <v>5</v>
      </c>
      <c r="E298" s="25" t="s">
        <v>19</v>
      </c>
      <c r="F298" s="19" t="s">
        <v>312</v>
      </c>
      <c r="G298" s="26" t="s">
        <v>313</v>
      </c>
      <c r="H298" s="30">
        <v>61</v>
      </c>
      <c r="I298" s="26" t="s">
        <v>375</v>
      </c>
      <c r="J298" s="26" t="s">
        <v>309</v>
      </c>
      <c r="K298" s="27">
        <v>30.2316</v>
      </c>
      <c r="L298" s="207"/>
      <c r="M298" s="27" t="s">
        <v>371</v>
      </c>
      <c r="N298" s="19" t="s">
        <v>165</v>
      </c>
      <c r="O298" s="25" t="s">
        <v>13</v>
      </c>
      <c r="P298" s="66" t="s">
        <v>311</v>
      </c>
    </row>
    <row r="299" spans="1:16" s="41" customFormat="1" ht="25.5" outlineLevel="1">
      <c r="A299" s="221"/>
      <c r="B299" s="115" t="s">
        <v>95</v>
      </c>
      <c r="C299" s="26">
        <v>3110000</v>
      </c>
      <c r="D299" s="24" t="s">
        <v>105</v>
      </c>
      <c r="E299" s="25" t="s">
        <v>19</v>
      </c>
      <c r="F299" s="19" t="s">
        <v>312</v>
      </c>
      <c r="G299" s="26" t="s">
        <v>313</v>
      </c>
      <c r="H299" s="30">
        <v>120</v>
      </c>
      <c r="I299" s="26" t="s">
        <v>375</v>
      </c>
      <c r="J299" s="26" t="s">
        <v>309</v>
      </c>
      <c r="K299" s="27">
        <v>92.460552</v>
      </c>
      <c r="L299" s="207"/>
      <c r="M299" s="27" t="s">
        <v>371</v>
      </c>
      <c r="N299" s="19" t="s">
        <v>165</v>
      </c>
      <c r="O299" s="25" t="s">
        <v>13</v>
      </c>
      <c r="P299" s="66" t="s">
        <v>311</v>
      </c>
    </row>
    <row r="300" spans="1:16" s="41" customFormat="1" ht="25.5" outlineLevel="1">
      <c r="A300" s="221"/>
      <c r="B300" s="115" t="s">
        <v>95</v>
      </c>
      <c r="C300" s="26">
        <v>3110000</v>
      </c>
      <c r="D300" s="24" t="s">
        <v>106</v>
      </c>
      <c r="E300" s="25" t="s">
        <v>19</v>
      </c>
      <c r="F300" s="19" t="s">
        <v>312</v>
      </c>
      <c r="G300" s="26" t="s">
        <v>313</v>
      </c>
      <c r="H300" s="30">
        <v>116</v>
      </c>
      <c r="I300" s="26" t="s">
        <v>375</v>
      </c>
      <c r="J300" s="26" t="s">
        <v>309</v>
      </c>
      <c r="K300" s="27">
        <v>93.07839999999999</v>
      </c>
      <c r="L300" s="207"/>
      <c r="M300" s="27" t="s">
        <v>371</v>
      </c>
      <c r="N300" s="19" t="s">
        <v>165</v>
      </c>
      <c r="O300" s="25" t="s">
        <v>13</v>
      </c>
      <c r="P300" s="66" t="s">
        <v>311</v>
      </c>
    </row>
    <row r="301" spans="1:16" s="41" customFormat="1" ht="25.5" outlineLevel="1">
      <c r="A301" s="221"/>
      <c r="B301" s="115" t="s">
        <v>95</v>
      </c>
      <c r="C301" s="26">
        <v>3110000</v>
      </c>
      <c r="D301" s="24" t="s">
        <v>107</v>
      </c>
      <c r="E301" s="25" t="s">
        <v>19</v>
      </c>
      <c r="F301" s="19" t="s">
        <v>312</v>
      </c>
      <c r="G301" s="26" t="s">
        <v>313</v>
      </c>
      <c r="H301" s="30">
        <v>8</v>
      </c>
      <c r="I301" s="26" t="s">
        <v>375</v>
      </c>
      <c r="J301" s="26" t="s">
        <v>309</v>
      </c>
      <c r="K301" s="27">
        <v>70.8</v>
      </c>
      <c r="L301" s="207"/>
      <c r="M301" s="27" t="s">
        <v>371</v>
      </c>
      <c r="N301" s="19" t="s">
        <v>165</v>
      </c>
      <c r="O301" s="25" t="s">
        <v>13</v>
      </c>
      <c r="P301" s="66" t="s">
        <v>311</v>
      </c>
    </row>
    <row r="302" spans="1:16" s="41" customFormat="1" ht="25.5" outlineLevel="1">
      <c r="A302" s="221"/>
      <c r="B302" s="115" t="s">
        <v>95</v>
      </c>
      <c r="C302" s="26">
        <v>3110000</v>
      </c>
      <c r="D302" s="24" t="s">
        <v>3</v>
      </c>
      <c r="E302" s="25" t="s">
        <v>19</v>
      </c>
      <c r="F302" s="19" t="s">
        <v>312</v>
      </c>
      <c r="G302" s="26" t="s">
        <v>313</v>
      </c>
      <c r="H302" s="30">
        <v>5</v>
      </c>
      <c r="I302" s="26" t="s">
        <v>375</v>
      </c>
      <c r="J302" s="26" t="s">
        <v>309</v>
      </c>
      <c r="K302" s="27">
        <v>136.408</v>
      </c>
      <c r="L302" s="207"/>
      <c r="M302" s="27" t="s">
        <v>371</v>
      </c>
      <c r="N302" s="19" t="s">
        <v>165</v>
      </c>
      <c r="O302" s="25" t="s">
        <v>13</v>
      </c>
      <c r="P302" s="66" t="s">
        <v>311</v>
      </c>
    </row>
    <row r="303" spans="1:16" s="41" customFormat="1" ht="25.5" outlineLevel="1">
      <c r="A303" s="221"/>
      <c r="B303" s="115" t="s">
        <v>95</v>
      </c>
      <c r="C303" s="26">
        <v>3110000</v>
      </c>
      <c r="D303" s="24" t="s">
        <v>6</v>
      </c>
      <c r="E303" s="25" t="s">
        <v>19</v>
      </c>
      <c r="F303" s="19" t="s">
        <v>312</v>
      </c>
      <c r="G303" s="26" t="s">
        <v>313</v>
      </c>
      <c r="H303" s="30">
        <v>29</v>
      </c>
      <c r="I303" s="26" t="s">
        <v>375</v>
      </c>
      <c r="J303" s="26" t="s">
        <v>309</v>
      </c>
      <c r="K303" s="27">
        <v>20.7031</v>
      </c>
      <c r="L303" s="207"/>
      <c r="M303" s="27" t="s">
        <v>371</v>
      </c>
      <c r="N303" s="19" t="s">
        <v>165</v>
      </c>
      <c r="O303" s="25" t="s">
        <v>13</v>
      </c>
      <c r="P303" s="66" t="s">
        <v>311</v>
      </c>
    </row>
    <row r="304" spans="1:16" s="41" customFormat="1" ht="25.5" outlineLevel="1">
      <c r="A304" s="221"/>
      <c r="B304" s="115" t="s">
        <v>95</v>
      </c>
      <c r="C304" s="26">
        <v>3110000</v>
      </c>
      <c r="D304" s="24" t="s">
        <v>520</v>
      </c>
      <c r="E304" s="25" t="s">
        <v>19</v>
      </c>
      <c r="F304" s="19" t="s">
        <v>312</v>
      </c>
      <c r="G304" s="26" t="s">
        <v>313</v>
      </c>
      <c r="H304" s="30">
        <v>20</v>
      </c>
      <c r="I304" s="26" t="s">
        <v>375</v>
      </c>
      <c r="J304" s="26" t="s">
        <v>309</v>
      </c>
      <c r="K304" s="27">
        <v>16.284</v>
      </c>
      <c r="L304" s="207"/>
      <c r="M304" s="27" t="s">
        <v>371</v>
      </c>
      <c r="N304" s="19" t="s">
        <v>165</v>
      </c>
      <c r="O304" s="25" t="s">
        <v>13</v>
      </c>
      <c r="P304" s="66" t="s">
        <v>311</v>
      </c>
    </row>
    <row r="305" spans="1:16" s="41" customFormat="1" ht="25.5" outlineLevel="1">
      <c r="A305" s="221"/>
      <c r="B305" s="115" t="s">
        <v>95</v>
      </c>
      <c r="C305" s="26">
        <v>3110000</v>
      </c>
      <c r="D305" s="24" t="s">
        <v>521</v>
      </c>
      <c r="E305" s="25" t="s">
        <v>19</v>
      </c>
      <c r="F305" s="19" t="s">
        <v>312</v>
      </c>
      <c r="G305" s="26" t="s">
        <v>313</v>
      </c>
      <c r="H305" s="30">
        <v>20</v>
      </c>
      <c r="I305" s="26" t="s">
        <v>375</v>
      </c>
      <c r="J305" s="26" t="s">
        <v>309</v>
      </c>
      <c r="K305" s="27">
        <v>11.3752</v>
      </c>
      <c r="L305" s="207"/>
      <c r="M305" s="27" t="s">
        <v>371</v>
      </c>
      <c r="N305" s="19" t="s">
        <v>165</v>
      </c>
      <c r="O305" s="25" t="s">
        <v>13</v>
      </c>
      <c r="P305" s="66" t="s">
        <v>311</v>
      </c>
    </row>
    <row r="306" spans="1:16" s="41" customFormat="1" ht="25.5" outlineLevel="1">
      <c r="A306" s="221"/>
      <c r="B306" s="115" t="s">
        <v>95</v>
      </c>
      <c r="C306" s="26">
        <v>3110000</v>
      </c>
      <c r="D306" s="24" t="s">
        <v>108</v>
      </c>
      <c r="E306" s="25" t="s">
        <v>19</v>
      </c>
      <c r="F306" s="19" t="s">
        <v>312</v>
      </c>
      <c r="G306" s="26" t="s">
        <v>313</v>
      </c>
      <c r="H306" s="30">
        <v>96</v>
      </c>
      <c r="I306" s="26" t="s">
        <v>375</v>
      </c>
      <c r="J306" s="26" t="s">
        <v>309</v>
      </c>
      <c r="K306" s="27">
        <v>50.115071999999984</v>
      </c>
      <c r="L306" s="207"/>
      <c r="M306" s="27" t="s">
        <v>371</v>
      </c>
      <c r="N306" s="19" t="s">
        <v>165</v>
      </c>
      <c r="O306" s="25" t="s">
        <v>13</v>
      </c>
      <c r="P306" s="66" t="s">
        <v>311</v>
      </c>
    </row>
    <row r="307" spans="1:16" s="41" customFormat="1" ht="25.5" outlineLevel="1">
      <c r="A307" s="221"/>
      <c r="B307" s="115" t="s">
        <v>95</v>
      </c>
      <c r="C307" s="26">
        <v>3110000</v>
      </c>
      <c r="D307" s="24" t="s">
        <v>109</v>
      </c>
      <c r="E307" s="25" t="s">
        <v>19</v>
      </c>
      <c r="F307" s="19" t="s">
        <v>312</v>
      </c>
      <c r="G307" s="26" t="s">
        <v>313</v>
      </c>
      <c r="H307" s="30">
        <v>767</v>
      </c>
      <c r="I307" s="26" t="s">
        <v>375</v>
      </c>
      <c r="J307" s="26" t="s">
        <v>309</v>
      </c>
      <c r="K307" s="27">
        <v>501.62045439999997</v>
      </c>
      <c r="L307" s="207"/>
      <c r="M307" s="27" t="s">
        <v>371</v>
      </c>
      <c r="N307" s="19" t="s">
        <v>165</v>
      </c>
      <c r="O307" s="25" t="s">
        <v>13</v>
      </c>
      <c r="P307" s="66" t="s">
        <v>311</v>
      </c>
    </row>
    <row r="308" spans="1:16" s="41" customFormat="1" ht="25.5" outlineLevel="1">
      <c r="A308" s="221"/>
      <c r="B308" s="115" t="s">
        <v>95</v>
      </c>
      <c r="C308" s="26">
        <v>3110000</v>
      </c>
      <c r="D308" s="24" t="s">
        <v>522</v>
      </c>
      <c r="E308" s="25" t="s">
        <v>19</v>
      </c>
      <c r="F308" s="19" t="s">
        <v>312</v>
      </c>
      <c r="G308" s="26" t="s">
        <v>313</v>
      </c>
      <c r="H308" s="30">
        <v>89</v>
      </c>
      <c r="I308" s="26" t="s">
        <v>375</v>
      </c>
      <c r="J308" s="26" t="s">
        <v>309</v>
      </c>
      <c r="K308" s="27">
        <v>137.6381618</v>
      </c>
      <c r="L308" s="207"/>
      <c r="M308" s="27" t="s">
        <v>371</v>
      </c>
      <c r="N308" s="19" t="s">
        <v>165</v>
      </c>
      <c r="O308" s="25" t="s">
        <v>13</v>
      </c>
      <c r="P308" s="66" t="s">
        <v>311</v>
      </c>
    </row>
    <row r="309" spans="1:16" s="41" customFormat="1" ht="25.5" outlineLevel="1">
      <c r="A309" s="221"/>
      <c r="B309" s="115" t="s">
        <v>95</v>
      </c>
      <c r="C309" s="26">
        <v>3110000</v>
      </c>
      <c r="D309" s="24" t="s">
        <v>523</v>
      </c>
      <c r="E309" s="25" t="s">
        <v>19</v>
      </c>
      <c r="F309" s="19" t="s">
        <v>312</v>
      </c>
      <c r="G309" s="26" t="s">
        <v>313</v>
      </c>
      <c r="H309" s="30">
        <v>11</v>
      </c>
      <c r="I309" s="26" t="s">
        <v>375</v>
      </c>
      <c r="J309" s="26" t="s">
        <v>309</v>
      </c>
      <c r="K309" s="27">
        <v>90.0355104</v>
      </c>
      <c r="L309" s="207"/>
      <c r="M309" s="27" t="s">
        <v>371</v>
      </c>
      <c r="N309" s="19" t="s">
        <v>165</v>
      </c>
      <c r="O309" s="25" t="s">
        <v>13</v>
      </c>
      <c r="P309" s="66" t="s">
        <v>311</v>
      </c>
    </row>
    <row r="310" spans="1:16" s="41" customFormat="1" ht="25.5" outlineLevel="1">
      <c r="A310" s="221"/>
      <c r="B310" s="115" t="s">
        <v>95</v>
      </c>
      <c r="C310" s="26">
        <v>3110000</v>
      </c>
      <c r="D310" s="24" t="s">
        <v>524</v>
      </c>
      <c r="E310" s="25" t="s">
        <v>19</v>
      </c>
      <c r="F310" s="19" t="s">
        <v>312</v>
      </c>
      <c r="G310" s="26" t="s">
        <v>313</v>
      </c>
      <c r="H310" s="30">
        <v>3</v>
      </c>
      <c r="I310" s="26" t="s">
        <v>375</v>
      </c>
      <c r="J310" s="26" t="s">
        <v>309</v>
      </c>
      <c r="K310" s="27">
        <v>27.965999999999998</v>
      </c>
      <c r="L310" s="207"/>
      <c r="M310" s="27" t="s">
        <v>371</v>
      </c>
      <c r="N310" s="19" t="s">
        <v>165</v>
      </c>
      <c r="O310" s="25" t="s">
        <v>13</v>
      </c>
      <c r="P310" s="66" t="s">
        <v>311</v>
      </c>
    </row>
    <row r="311" spans="1:16" s="41" customFormat="1" ht="25.5" outlineLevel="1">
      <c r="A311" s="221"/>
      <c r="B311" s="115" t="s">
        <v>95</v>
      </c>
      <c r="C311" s="26">
        <v>3110000</v>
      </c>
      <c r="D311" s="24" t="s">
        <v>525</v>
      </c>
      <c r="E311" s="25" t="s">
        <v>19</v>
      </c>
      <c r="F311" s="19" t="s">
        <v>312</v>
      </c>
      <c r="G311" s="26" t="s">
        <v>313</v>
      </c>
      <c r="H311" s="30">
        <v>3</v>
      </c>
      <c r="I311" s="26" t="s">
        <v>375</v>
      </c>
      <c r="J311" s="26" t="s">
        <v>309</v>
      </c>
      <c r="K311" s="27">
        <v>79.29599999999999</v>
      </c>
      <c r="L311" s="207"/>
      <c r="M311" s="27" t="s">
        <v>371</v>
      </c>
      <c r="N311" s="19" t="s">
        <v>165</v>
      </c>
      <c r="O311" s="25" t="s">
        <v>13</v>
      </c>
      <c r="P311" s="66" t="s">
        <v>311</v>
      </c>
    </row>
    <row r="312" spans="1:16" s="41" customFormat="1" ht="25.5" outlineLevel="1">
      <c r="A312" s="221"/>
      <c r="B312" s="115" t="s">
        <v>95</v>
      </c>
      <c r="C312" s="26">
        <v>3110000</v>
      </c>
      <c r="D312" s="24" t="s">
        <v>526</v>
      </c>
      <c r="E312" s="25" t="s">
        <v>19</v>
      </c>
      <c r="F312" s="19" t="s">
        <v>312</v>
      </c>
      <c r="G312" s="26" t="s">
        <v>313</v>
      </c>
      <c r="H312" s="30">
        <v>3</v>
      </c>
      <c r="I312" s="26" t="s">
        <v>375</v>
      </c>
      <c r="J312" s="26" t="s">
        <v>309</v>
      </c>
      <c r="K312" s="27">
        <v>80.26419</v>
      </c>
      <c r="L312" s="207"/>
      <c r="M312" s="27" t="s">
        <v>371</v>
      </c>
      <c r="N312" s="19" t="s">
        <v>165</v>
      </c>
      <c r="O312" s="25" t="s">
        <v>13</v>
      </c>
      <c r="P312" s="66" t="s">
        <v>311</v>
      </c>
    </row>
    <row r="313" spans="1:16" s="41" customFormat="1" ht="25.5" outlineLevel="1">
      <c r="A313" s="221"/>
      <c r="B313" s="115" t="s">
        <v>95</v>
      </c>
      <c r="C313" s="26">
        <v>3110000</v>
      </c>
      <c r="D313" s="24" t="s">
        <v>527</v>
      </c>
      <c r="E313" s="25" t="s">
        <v>19</v>
      </c>
      <c r="F313" s="19" t="s">
        <v>312</v>
      </c>
      <c r="G313" s="26" t="s">
        <v>313</v>
      </c>
      <c r="H313" s="30">
        <v>99</v>
      </c>
      <c r="I313" s="26" t="s">
        <v>375</v>
      </c>
      <c r="J313" s="26" t="s">
        <v>309</v>
      </c>
      <c r="K313" s="27">
        <v>62.26506</v>
      </c>
      <c r="L313" s="207"/>
      <c r="M313" s="27" t="s">
        <v>371</v>
      </c>
      <c r="N313" s="19" t="s">
        <v>165</v>
      </c>
      <c r="O313" s="25" t="s">
        <v>13</v>
      </c>
      <c r="P313" s="66" t="s">
        <v>311</v>
      </c>
    </row>
    <row r="314" spans="1:16" s="41" customFormat="1" ht="25.5" outlineLevel="1">
      <c r="A314" s="221"/>
      <c r="B314" s="115" t="s">
        <v>95</v>
      </c>
      <c r="C314" s="26">
        <v>3110000</v>
      </c>
      <c r="D314" s="24" t="s">
        <v>528</v>
      </c>
      <c r="E314" s="25" t="s">
        <v>19</v>
      </c>
      <c r="F314" s="19" t="s">
        <v>312</v>
      </c>
      <c r="G314" s="26" t="s">
        <v>313</v>
      </c>
      <c r="H314" s="30">
        <v>354</v>
      </c>
      <c r="I314" s="26" t="s">
        <v>375</v>
      </c>
      <c r="J314" s="26" t="s">
        <v>309</v>
      </c>
      <c r="K314" s="27">
        <v>224.0942484</v>
      </c>
      <c r="L314" s="207"/>
      <c r="M314" s="27" t="s">
        <v>371</v>
      </c>
      <c r="N314" s="19" t="s">
        <v>165</v>
      </c>
      <c r="O314" s="25" t="s">
        <v>13</v>
      </c>
      <c r="P314" s="66" t="s">
        <v>311</v>
      </c>
    </row>
    <row r="315" spans="1:16" s="41" customFormat="1" ht="25.5" outlineLevel="1">
      <c r="A315" s="221"/>
      <c r="B315" s="115" t="s">
        <v>95</v>
      </c>
      <c r="C315" s="26">
        <v>3110000</v>
      </c>
      <c r="D315" s="24" t="s">
        <v>110</v>
      </c>
      <c r="E315" s="25" t="s">
        <v>19</v>
      </c>
      <c r="F315" s="19" t="s">
        <v>312</v>
      </c>
      <c r="G315" s="26" t="s">
        <v>313</v>
      </c>
      <c r="H315" s="30">
        <v>7</v>
      </c>
      <c r="I315" s="26" t="s">
        <v>375</v>
      </c>
      <c r="J315" s="26" t="s">
        <v>309</v>
      </c>
      <c r="K315" s="27">
        <v>4.3778</v>
      </c>
      <c r="L315" s="207"/>
      <c r="M315" s="27" t="s">
        <v>371</v>
      </c>
      <c r="N315" s="19" t="s">
        <v>165</v>
      </c>
      <c r="O315" s="25" t="s">
        <v>13</v>
      </c>
      <c r="P315" s="66" t="s">
        <v>311</v>
      </c>
    </row>
    <row r="316" spans="1:16" s="41" customFormat="1" ht="25.5" outlineLevel="1">
      <c r="A316" s="221"/>
      <c r="B316" s="115" t="s">
        <v>95</v>
      </c>
      <c r="C316" s="26">
        <v>3110000</v>
      </c>
      <c r="D316" s="24" t="s">
        <v>529</v>
      </c>
      <c r="E316" s="25" t="s">
        <v>19</v>
      </c>
      <c r="F316" s="19" t="s">
        <v>312</v>
      </c>
      <c r="G316" s="26" t="s">
        <v>313</v>
      </c>
      <c r="H316" s="30">
        <v>20</v>
      </c>
      <c r="I316" s="26" t="s">
        <v>375</v>
      </c>
      <c r="J316" s="26" t="s">
        <v>309</v>
      </c>
      <c r="K316" s="27">
        <v>35.4</v>
      </c>
      <c r="L316" s="207"/>
      <c r="M316" s="27" t="s">
        <v>371</v>
      </c>
      <c r="N316" s="19" t="s">
        <v>165</v>
      </c>
      <c r="O316" s="25" t="s">
        <v>13</v>
      </c>
      <c r="P316" s="66" t="s">
        <v>311</v>
      </c>
    </row>
    <row r="317" spans="1:16" s="41" customFormat="1" ht="25.5" outlineLevel="1">
      <c r="A317" s="221"/>
      <c r="B317" s="115" t="s">
        <v>95</v>
      </c>
      <c r="C317" s="26">
        <v>3110000</v>
      </c>
      <c r="D317" s="24" t="s">
        <v>530</v>
      </c>
      <c r="E317" s="25" t="s">
        <v>19</v>
      </c>
      <c r="F317" s="19" t="s">
        <v>312</v>
      </c>
      <c r="G317" s="26" t="s">
        <v>313</v>
      </c>
      <c r="H317" s="30">
        <v>38</v>
      </c>
      <c r="I317" s="26" t="s">
        <v>375</v>
      </c>
      <c r="J317" s="26" t="s">
        <v>309</v>
      </c>
      <c r="K317" s="27">
        <v>20.754642399999998</v>
      </c>
      <c r="L317" s="207"/>
      <c r="M317" s="27" t="s">
        <v>371</v>
      </c>
      <c r="N317" s="19" t="s">
        <v>165</v>
      </c>
      <c r="O317" s="25" t="s">
        <v>13</v>
      </c>
      <c r="P317" s="66" t="s">
        <v>311</v>
      </c>
    </row>
    <row r="318" spans="1:16" s="41" customFormat="1" ht="25.5">
      <c r="A318" s="221">
        <v>23</v>
      </c>
      <c r="B318" s="115" t="s">
        <v>81</v>
      </c>
      <c r="C318" s="23" t="s">
        <v>332</v>
      </c>
      <c r="D318" s="192" t="s">
        <v>623</v>
      </c>
      <c r="E318" s="35"/>
      <c r="F318" s="19"/>
      <c r="G318" s="26" t="s">
        <v>75</v>
      </c>
      <c r="H318" s="27">
        <f>SUM(H319:H334)</f>
        <v>50348</v>
      </c>
      <c r="I318" s="26"/>
      <c r="J318" s="26"/>
      <c r="K318" s="27">
        <f>SUM(K319:K334)</f>
        <v>15886.5605538</v>
      </c>
      <c r="L318" s="27"/>
      <c r="M318" s="23"/>
      <c r="N318" s="23"/>
      <c r="O318" s="25"/>
      <c r="P318" s="66"/>
    </row>
    <row r="319" spans="1:16" s="41" customFormat="1" ht="25.5" outlineLevel="1">
      <c r="A319" s="221"/>
      <c r="B319" s="115" t="s">
        <v>81</v>
      </c>
      <c r="C319" s="23" t="s">
        <v>332</v>
      </c>
      <c r="D319" s="24" t="s">
        <v>112</v>
      </c>
      <c r="E319" s="35" t="s">
        <v>113</v>
      </c>
      <c r="F319" s="23" t="s">
        <v>74</v>
      </c>
      <c r="G319" s="26" t="s">
        <v>75</v>
      </c>
      <c r="H319" s="30">
        <v>12691</v>
      </c>
      <c r="I319" s="26" t="s">
        <v>375</v>
      </c>
      <c r="J319" s="26" t="s">
        <v>309</v>
      </c>
      <c r="K319" s="27">
        <v>3384.2861262</v>
      </c>
      <c r="L319" s="207"/>
      <c r="M319" s="27" t="s">
        <v>371</v>
      </c>
      <c r="N319" s="23" t="s">
        <v>165</v>
      </c>
      <c r="O319" s="25" t="s">
        <v>13</v>
      </c>
      <c r="P319" s="66" t="s">
        <v>311</v>
      </c>
    </row>
    <row r="320" spans="1:16" s="41" customFormat="1" ht="25.5" outlineLevel="1">
      <c r="A320" s="221"/>
      <c r="B320" s="115" t="s">
        <v>81</v>
      </c>
      <c r="C320" s="23" t="s">
        <v>332</v>
      </c>
      <c r="D320" s="24" t="s">
        <v>114</v>
      </c>
      <c r="E320" s="35" t="s">
        <v>113</v>
      </c>
      <c r="F320" s="23" t="s">
        <v>74</v>
      </c>
      <c r="G320" s="26" t="s">
        <v>75</v>
      </c>
      <c r="H320" s="30">
        <v>9767</v>
      </c>
      <c r="I320" s="26" t="s">
        <v>375</v>
      </c>
      <c r="J320" s="26" t="s">
        <v>309</v>
      </c>
      <c r="K320" s="27">
        <v>3114.3017132</v>
      </c>
      <c r="L320" s="207"/>
      <c r="M320" s="27" t="s">
        <v>371</v>
      </c>
      <c r="N320" s="23" t="s">
        <v>165</v>
      </c>
      <c r="O320" s="25" t="s">
        <v>13</v>
      </c>
      <c r="P320" s="66" t="s">
        <v>311</v>
      </c>
    </row>
    <row r="321" spans="1:16" s="47" customFormat="1" ht="25.5" outlineLevel="1">
      <c r="A321" s="221"/>
      <c r="B321" s="115" t="s">
        <v>81</v>
      </c>
      <c r="C321" s="23" t="s">
        <v>332</v>
      </c>
      <c r="D321" s="24" t="s">
        <v>115</v>
      </c>
      <c r="E321" s="35" t="s">
        <v>113</v>
      </c>
      <c r="F321" s="23" t="s">
        <v>74</v>
      </c>
      <c r="G321" s="26" t="s">
        <v>75</v>
      </c>
      <c r="H321" s="30">
        <v>200</v>
      </c>
      <c r="I321" s="26" t="s">
        <v>375</v>
      </c>
      <c r="J321" s="26" t="s">
        <v>309</v>
      </c>
      <c r="K321" s="27">
        <v>11.96284</v>
      </c>
      <c r="L321" s="207"/>
      <c r="M321" s="27" t="s">
        <v>371</v>
      </c>
      <c r="N321" s="23" t="s">
        <v>165</v>
      </c>
      <c r="O321" s="25" t="s">
        <v>13</v>
      </c>
      <c r="P321" s="66" t="s">
        <v>311</v>
      </c>
    </row>
    <row r="322" spans="1:16" s="47" customFormat="1" ht="25.5" outlineLevel="1">
      <c r="A322" s="221"/>
      <c r="B322" s="115" t="s">
        <v>81</v>
      </c>
      <c r="C322" s="23" t="s">
        <v>332</v>
      </c>
      <c r="D322" s="24" t="s">
        <v>116</v>
      </c>
      <c r="E322" s="35" t="s">
        <v>113</v>
      </c>
      <c r="F322" s="23" t="s">
        <v>74</v>
      </c>
      <c r="G322" s="26" t="s">
        <v>75</v>
      </c>
      <c r="H322" s="30">
        <v>11473</v>
      </c>
      <c r="I322" s="26" t="s">
        <v>375</v>
      </c>
      <c r="J322" s="26" t="s">
        <v>309</v>
      </c>
      <c r="K322" s="27">
        <v>5764.540012</v>
      </c>
      <c r="L322" s="207"/>
      <c r="M322" s="27" t="s">
        <v>371</v>
      </c>
      <c r="N322" s="23" t="s">
        <v>165</v>
      </c>
      <c r="O322" s="25" t="s">
        <v>13</v>
      </c>
      <c r="P322" s="66" t="s">
        <v>311</v>
      </c>
    </row>
    <row r="323" spans="1:16" s="47" customFormat="1" ht="25.5" outlineLevel="1">
      <c r="A323" s="221"/>
      <c r="B323" s="115" t="s">
        <v>81</v>
      </c>
      <c r="C323" s="23" t="s">
        <v>332</v>
      </c>
      <c r="D323" s="24" t="s">
        <v>123</v>
      </c>
      <c r="E323" s="35" t="s">
        <v>113</v>
      </c>
      <c r="F323" s="23" t="s">
        <v>74</v>
      </c>
      <c r="G323" s="26" t="s">
        <v>75</v>
      </c>
      <c r="H323" s="30">
        <v>1380</v>
      </c>
      <c r="I323" s="26" t="s">
        <v>375</v>
      </c>
      <c r="J323" s="26" t="s">
        <v>309</v>
      </c>
      <c r="K323" s="27">
        <v>675.232344</v>
      </c>
      <c r="L323" s="207"/>
      <c r="M323" s="27" t="s">
        <v>371</v>
      </c>
      <c r="N323" s="23" t="s">
        <v>165</v>
      </c>
      <c r="O323" s="25" t="s">
        <v>13</v>
      </c>
      <c r="P323" s="66" t="s">
        <v>311</v>
      </c>
    </row>
    <row r="324" spans="1:16" s="41" customFormat="1" ht="25.5" outlineLevel="1">
      <c r="A324" s="221"/>
      <c r="B324" s="115" t="s">
        <v>81</v>
      </c>
      <c r="C324" s="23" t="s">
        <v>332</v>
      </c>
      <c r="D324" s="24" t="s">
        <v>117</v>
      </c>
      <c r="E324" s="35" t="s">
        <v>113</v>
      </c>
      <c r="F324" s="23" t="s">
        <v>74</v>
      </c>
      <c r="G324" s="26" t="s">
        <v>75</v>
      </c>
      <c r="H324" s="30">
        <v>1300</v>
      </c>
      <c r="I324" s="26" t="s">
        <v>375</v>
      </c>
      <c r="J324" s="26" t="s">
        <v>309</v>
      </c>
      <c r="K324" s="27">
        <v>123.44098</v>
      </c>
      <c r="L324" s="207"/>
      <c r="M324" s="27" t="s">
        <v>371</v>
      </c>
      <c r="N324" s="23" t="s">
        <v>165</v>
      </c>
      <c r="O324" s="25" t="s">
        <v>13</v>
      </c>
      <c r="P324" s="66" t="s">
        <v>311</v>
      </c>
    </row>
    <row r="325" spans="1:16" s="41" customFormat="1" ht="25.5" outlineLevel="1">
      <c r="A325" s="221"/>
      <c r="B325" s="115" t="s">
        <v>81</v>
      </c>
      <c r="C325" s="23" t="s">
        <v>332</v>
      </c>
      <c r="D325" s="24" t="s">
        <v>118</v>
      </c>
      <c r="E325" s="35" t="s">
        <v>113</v>
      </c>
      <c r="F325" s="23" t="s">
        <v>74</v>
      </c>
      <c r="G325" s="26" t="s">
        <v>75</v>
      </c>
      <c r="H325" s="30">
        <v>1725</v>
      </c>
      <c r="I325" s="26" t="s">
        <v>375</v>
      </c>
      <c r="J325" s="26" t="s">
        <v>309</v>
      </c>
      <c r="K325" s="27">
        <v>199.15331999999998</v>
      </c>
      <c r="L325" s="207"/>
      <c r="M325" s="27" t="s">
        <v>371</v>
      </c>
      <c r="N325" s="23" t="s">
        <v>165</v>
      </c>
      <c r="O325" s="25" t="s">
        <v>13</v>
      </c>
      <c r="P325" s="66" t="s">
        <v>311</v>
      </c>
    </row>
    <row r="326" spans="1:16" s="41" customFormat="1" ht="25.5" outlineLevel="1">
      <c r="A326" s="221"/>
      <c r="B326" s="115" t="s">
        <v>81</v>
      </c>
      <c r="C326" s="23" t="s">
        <v>332</v>
      </c>
      <c r="D326" s="24" t="s">
        <v>119</v>
      </c>
      <c r="E326" s="35" t="s">
        <v>113</v>
      </c>
      <c r="F326" s="23" t="s">
        <v>74</v>
      </c>
      <c r="G326" s="26" t="s">
        <v>75</v>
      </c>
      <c r="H326" s="30">
        <v>2578</v>
      </c>
      <c r="I326" s="26" t="s">
        <v>375</v>
      </c>
      <c r="J326" s="26" t="s">
        <v>309</v>
      </c>
      <c r="K326" s="27">
        <v>421.96136839999997</v>
      </c>
      <c r="L326" s="207"/>
      <c r="M326" s="27" t="s">
        <v>371</v>
      </c>
      <c r="N326" s="23" t="s">
        <v>165</v>
      </c>
      <c r="O326" s="25" t="s">
        <v>13</v>
      </c>
      <c r="P326" s="66" t="s">
        <v>311</v>
      </c>
    </row>
    <row r="327" spans="1:16" s="41" customFormat="1" ht="25.5" outlineLevel="1">
      <c r="A327" s="221"/>
      <c r="B327" s="115" t="s">
        <v>81</v>
      </c>
      <c r="C327" s="23" t="s">
        <v>332</v>
      </c>
      <c r="D327" s="24" t="s">
        <v>120</v>
      </c>
      <c r="E327" s="35" t="s">
        <v>113</v>
      </c>
      <c r="F327" s="23" t="s">
        <v>74</v>
      </c>
      <c r="G327" s="26" t="s">
        <v>75</v>
      </c>
      <c r="H327" s="30">
        <v>2584</v>
      </c>
      <c r="I327" s="26" t="s">
        <v>375</v>
      </c>
      <c r="J327" s="26" t="s">
        <v>309</v>
      </c>
      <c r="K327" s="27">
        <v>536.3402080000001</v>
      </c>
      <c r="L327" s="207"/>
      <c r="M327" s="27" t="s">
        <v>371</v>
      </c>
      <c r="N327" s="23" t="s">
        <v>165</v>
      </c>
      <c r="O327" s="25" t="s">
        <v>13</v>
      </c>
      <c r="P327" s="66" t="s">
        <v>311</v>
      </c>
    </row>
    <row r="328" spans="1:16" s="41" customFormat="1" ht="25.5" outlineLevel="1">
      <c r="A328" s="221"/>
      <c r="B328" s="115" t="s">
        <v>81</v>
      </c>
      <c r="C328" s="23" t="s">
        <v>332</v>
      </c>
      <c r="D328" s="24" t="s">
        <v>750</v>
      </c>
      <c r="E328" s="35" t="s">
        <v>113</v>
      </c>
      <c r="F328" s="23" t="s">
        <v>74</v>
      </c>
      <c r="G328" s="26" t="s">
        <v>75</v>
      </c>
      <c r="H328" s="30">
        <v>265</v>
      </c>
      <c r="I328" s="26" t="s">
        <v>375</v>
      </c>
      <c r="J328" s="26" t="s">
        <v>309</v>
      </c>
      <c r="K328" s="27">
        <v>29.80031</v>
      </c>
      <c r="L328" s="207"/>
      <c r="M328" s="27" t="s">
        <v>371</v>
      </c>
      <c r="N328" s="23" t="s">
        <v>165</v>
      </c>
      <c r="O328" s="25" t="s">
        <v>13</v>
      </c>
      <c r="P328" s="66" t="s">
        <v>311</v>
      </c>
    </row>
    <row r="329" spans="1:16" s="41" customFormat="1" ht="25.5" outlineLevel="1">
      <c r="A329" s="221"/>
      <c r="B329" s="115" t="s">
        <v>81</v>
      </c>
      <c r="C329" s="23" t="s">
        <v>332</v>
      </c>
      <c r="D329" s="24" t="s">
        <v>619</v>
      </c>
      <c r="E329" s="35" t="s">
        <v>113</v>
      </c>
      <c r="F329" s="23" t="s">
        <v>74</v>
      </c>
      <c r="G329" s="26" t="s">
        <v>75</v>
      </c>
      <c r="H329" s="30">
        <v>1200</v>
      </c>
      <c r="I329" s="26" t="s">
        <v>375</v>
      </c>
      <c r="J329" s="26" t="s">
        <v>309</v>
      </c>
      <c r="K329" s="27">
        <v>282.02471999999995</v>
      </c>
      <c r="L329" s="207"/>
      <c r="M329" s="27" t="s">
        <v>371</v>
      </c>
      <c r="N329" s="23" t="s">
        <v>165</v>
      </c>
      <c r="O329" s="25" t="s">
        <v>13</v>
      </c>
      <c r="P329" s="66" t="s">
        <v>311</v>
      </c>
    </row>
    <row r="330" spans="1:16" s="41" customFormat="1" ht="25.5" outlineLevel="1">
      <c r="A330" s="221"/>
      <c r="B330" s="115" t="s">
        <v>81</v>
      </c>
      <c r="C330" s="23" t="s">
        <v>332</v>
      </c>
      <c r="D330" s="24" t="s">
        <v>620</v>
      </c>
      <c r="E330" s="35" t="s">
        <v>113</v>
      </c>
      <c r="F330" s="23" t="s">
        <v>74</v>
      </c>
      <c r="G330" s="26" t="s">
        <v>75</v>
      </c>
      <c r="H330" s="30">
        <v>1430</v>
      </c>
      <c r="I330" s="26" t="s">
        <v>375</v>
      </c>
      <c r="J330" s="26" t="s">
        <v>309</v>
      </c>
      <c r="K330" s="27">
        <v>366.3851619999999</v>
      </c>
      <c r="L330" s="207"/>
      <c r="M330" s="27" t="s">
        <v>371</v>
      </c>
      <c r="N330" s="23" t="s">
        <v>165</v>
      </c>
      <c r="O330" s="25" t="s">
        <v>13</v>
      </c>
      <c r="P330" s="66" t="s">
        <v>311</v>
      </c>
    </row>
    <row r="331" spans="1:16" s="41" customFormat="1" ht="25.5" outlineLevel="1">
      <c r="A331" s="221"/>
      <c r="B331" s="115" t="s">
        <v>81</v>
      </c>
      <c r="C331" s="23" t="s">
        <v>332</v>
      </c>
      <c r="D331" s="24" t="s">
        <v>621</v>
      </c>
      <c r="E331" s="35" t="s">
        <v>113</v>
      </c>
      <c r="F331" s="23" t="s">
        <v>74</v>
      </c>
      <c r="G331" s="26" t="s">
        <v>75</v>
      </c>
      <c r="H331" s="30">
        <v>1125</v>
      </c>
      <c r="I331" s="26" t="s">
        <v>375</v>
      </c>
      <c r="J331" s="26" t="s">
        <v>309</v>
      </c>
      <c r="K331" s="27">
        <v>473.51925</v>
      </c>
      <c r="L331" s="207"/>
      <c r="M331" s="27" t="s">
        <v>371</v>
      </c>
      <c r="N331" s="23" t="s">
        <v>165</v>
      </c>
      <c r="O331" s="25" t="s">
        <v>13</v>
      </c>
      <c r="P331" s="66" t="s">
        <v>311</v>
      </c>
    </row>
    <row r="332" spans="1:16" s="41" customFormat="1" ht="25.5" outlineLevel="1">
      <c r="A332" s="221"/>
      <c r="B332" s="115" t="s">
        <v>81</v>
      </c>
      <c r="C332" s="23" t="s">
        <v>332</v>
      </c>
      <c r="D332" s="24" t="s">
        <v>121</v>
      </c>
      <c r="E332" s="35" t="s">
        <v>113</v>
      </c>
      <c r="F332" s="23" t="s">
        <v>74</v>
      </c>
      <c r="G332" s="26" t="s">
        <v>75</v>
      </c>
      <c r="H332" s="30">
        <v>1350</v>
      </c>
      <c r="I332" s="26" t="s">
        <v>375</v>
      </c>
      <c r="J332" s="26" t="s">
        <v>309</v>
      </c>
      <c r="K332" s="27">
        <v>190.2042</v>
      </c>
      <c r="L332" s="207"/>
      <c r="M332" s="27" t="s">
        <v>371</v>
      </c>
      <c r="N332" s="23" t="s">
        <v>165</v>
      </c>
      <c r="O332" s="25" t="s">
        <v>13</v>
      </c>
      <c r="P332" s="66" t="s">
        <v>311</v>
      </c>
    </row>
    <row r="333" spans="1:16" s="41" customFormat="1" ht="25.5" outlineLevel="1">
      <c r="A333" s="221"/>
      <c r="B333" s="115" t="s">
        <v>81</v>
      </c>
      <c r="C333" s="23" t="s">
        <v>332</v>
      </c>
      <c r="D333" s="24" t="s">
        <v>122</v>
      </c>
      <c r="E333" s="35" t="s">
        <v>113</v>
      </c>
      <c r="F333" s="23" t="s">
        <v>74</v>
      </c>
      <c r="G333" s="26" t="s">
        <v>75</v>
      </c>
      <c r="H333" s="30">
        <v>1250</v>
      </c>
      <c r="I333" s="26" t="s">
        <v>375</v>
      </c>
      <c r="J333" s="26" t="s">
        <v>309</v>
      </c>
      <c r="K333" s="27">
        <v>229.33299999999997</v>
      </c>
      <c r="L333" s="207"/>
      <c r="M333" s="27" t="s">
        <v>371</v>
      </c>
      <c r="N333" s="23" t="s">
        <v>165</v>
      </c>
      <c r="O333" s="25" t="s">
        <v>13</v>
      </c>
      <c r="P333" s="66" t="s">
        <v>311</v>
      </c>
    </row>
    <row r="334" spans="1:16" s="41" customFormat="1" ht="25.5" outlineLevel="1">
      <c r="A334" s="221"/>
      <c r="B334" s="115" t="s">
        <v>81</v>
      </c>
      <c r="C334" s="23" t="s">
        <v>332</v>
      </c>
      <c r="D334" s="194" t="s">
        <v>622</v>
      </c>
      <c r="E334" s="35" t="s">
        <v>19</v>
      </c>
      <c r="F334" s="23" t="s">
        <v>74</v>
      </c>
      <c r="G334" s="26" t="s">
        <v>75</v>
      </c>
      <c r="H334" s="30">
        <v>30</v>
      </c>
      <c r="I334" s="26" t="s">
        <v>375</v>
      </c>
      <c r="J334" s="26" t="s">
        <v>309</v>
      </c>
      <c r="K334" s="27">
        <v>84.07499999999999</v>
      </c>
      <c r="L334" s="207"/>
      <c r="M334" s="27" t="s">
        <v>371</v>
      </c>
      <c r="N334" s="23" t="s">
        <v>165</v>
      </c>
      <c r="O334" s="25" t="s">
        <v>13</v>
      </c>
      <c r="P334" s="66" t="s">
        <v>311</v>
      </c>
    </row>
    <row r="335" spans="1:16" s="41" customFormat="1" ht="15.75">
      <c r="A335" s="221">
        <v>24</v>
      </c>
      <c r="B335" s="115" t="s">
        <v>81</v>
      </c>
      <c r="C335" s="23" t="s">
        <v>331</v>
      </c>
      <c r="D335" s="192" t="s">
        <v>127</v>
      </c>
      <c r="E335" s="91"/>
      <c r="F335" s="19"/>
      <c r="G335" s="26" t="s">
        <v>75</v>
      </c>
      <c r="H335" s="27">
        <f>SUM(H336:H341)</f>
        <v>40028</v>
      </c>
      <c r="I335" s="26"/>
      <c r="J335" s="26"/>
      <c r="K335" s="27">
        <f>SUM(K336:K341)</f>
        <v>22626.342056999998</v>
      </c>
      <c r="L335" s="240">
        <v>40052.175</v>
      </c>
      <c r="M335" s="23"/>
      <c r="N335" s="23"/>
      <c r="O335" s="25"/>
      <c r="P335" s="66"/>
    </row>
    <row r="336" spans="1:16" s="41" customFormat="1" ht="25.5" outlineLevel="1">
      <c r="A336" s="221"/>
      <c r="B336" s="115" t="s">
        <v>81</v>
      </c>
      <c r="C336" s="23" t="s">
        <v>331</v>
      </c>
      <c r="D336" s="24" t="s">
        <v>617</v>
      </c>
      <c r="E336" s="35" t="s">
        <v>129</v>
      </c>
      <c r="F336" s="19" t="s">
        <v>74</v>
      </c>
      <c r="G336" s="26" t="s">
        <v>75</v>
      </c>
      <c r="H336" s="30">
        <v>2173</v>
      </c>
      <c r="I336" s="27" t="s">
        <v>375</v>
      </c>
      <c r="J336" s="27" t="s">
        <v>309</v>
      </c>
      <c r="K336" s="27">
        <v>923.859642</v>
      </c>
      <c r="L336" s="207"/>
      <c r="M336" s="29" t="s">
        <v>371</v>
      </c>
      <c r="N336" s="23" t="s">
        <v>165</v>
      </c>
      <c r="O336" s="25" t="s">
        <v>13</v>
      </c>
      <c r="P336" s="66" t="s">
        <v>311</v>
      </c>
    </row>
    <row r="337" spans="1:16" s="41" customFormat="1" ht="25.5" outlineLevel="1">
      <c r="A337" s="221"/>
      <c r="B337" s="115" t="s">
        <v>81</v>
      </c>
      <c r="C337" s="23" t="s">
        <v>331</v>
      </c>
      <c r="D337" s="24" t="s">
        <v>128</v>
      </c>
      <c r="E337" s="35" t="s">
        <v>129</v>
      </c>
      <c r="F337" s="23" t="s">
        <v>74</v>
      </c>
      <c r="G337" s="26" t="s">
        <v>75</v>
      </c>
      <c r="H337" s="30">
        <v>15372</v>
      </c>
      <c r="I337" s="27" t="s">
        <v>375</v>
      </c>
      <c r="J337" s="27" t="s">
        <v>309</v>
      </c>
      <c r="K337" s="27">
        <v>8697.2685408</v>
      </c>
      <c r="L337" s="207"/>
      <c r="M337" s="29" t="s">
        <v>371</v>
      </c>
      <c r="N337" s="23" t="s">
        <v>165</v>
      </c>
      <c r="O337" s="25" t="s">
        <v>13</v>
      </c>
      <c r="P337" s="66" t="s">
        <v>311</v>
      </c>
    </row>
    <row r="338" spans="1:16" s="41" customFormat="1" ht="25.5" outlineLevel="1">
      <c r="A338" s="221"/>
      <c r="B338" s="115" t="s">
        <v>81</v>
      </c>
      <c r="C338" s="23" t="s">
        <v>331</v>
      </c>
      <c r="D338" s="24" t="s">
        <v>618</v>
      </c>
      <c r="E338" s="35" t="s">
        <v>129</v>
      </c>
      <c r="F338" s="23" t="s">
        <v>74</v>
      </c>
      <c r="G338" s="26" t="s">
        <v>75</v>
      </c>
      <c r="H338" s="30">
        <v>1875</v>
      </c>
      <c r="I338" s="27" t="s">
        <v>375</v>
      </c>
      <c r="J338" s="27" t="s">
        <v>309</v>
      </c>
      <c r="K338" s="27">
        <v>463.1205</v>
      </c>
      <c r="L338" s="207"/>
      <c r="M338" s="29" t="s">
        <v>371</v>
      </c>
      <c r="N338" s="23" t="s">
        <v>165</v>
      </c>
      <c r="O338" s="25" t="s">
        <v>13</v>
      </c>
      <c r="P338" s="66" t="s">
        <v>311</v>
      </c>
    </row>
    <row r="339" spans="1:16" s="41" customFormat="1" ht="25.5" outlineLevel="1">
      <c r="A339" s="221"/>
      <c r="B339" s="115" t="s">
        <v>81</v>
      </c>
      <c r="C339" s="23" t="s">
        <v>331</v>
      </c>
      <c r="D339" s="24" t="s">
        <v>164</v>
      </c>
      <c r="E339" s="35" t="s">
        <v>129</v>
      </c>
      <c r="F339" s="23" t="s">
        <v>74</v>
      </c>
      <c r="G339" s="26" t="s">
        <v>75</v>
      </c>
      <c r="H339" s="30">
        <v>1123</v>
      </c>
      <c r="I339" s="27" t="s">
        <v>375</v>
      </c>
      <c r="J339" s="27" t="s">
        <v>309</v>
      </c>
      <c r="K339" s="27">
        <v>430.0476841999999</v>
      </c>
      <c r="L339" s="207"/>
      <c r="M339" s="29" t="s">
        <v>371</v>
      </c>
      <c r="N339" s="23" t="s">
        <v>165</v>
      </c>
      <c r="O339" s="25" t="s">
        <v>13</v>
      </c>
      <c r="P339" s="66" t="s">
        <v>311</v>
      </c>
    </row>
    <row r="340" spans="1:16" s="41" customFormat="1" ht="25.5" outlineLevel="1">
      <c r="A340" s="221"/>
      <c r="B340" s="115" t="s">
        <v>81</v>
      </c>
      <c r="C340" s="23" t="s">
        <v>331</v>
      </c>
      <c r="D340" s="24" t="s">
        <v>130</v>
      </c>
      <c r="E340" s="35" t="s">
        <v>129</v>
      </c>
      <c r="F340" s="23" t="s">
        <v>74</v>
      </c>
      <c r="G340" s="26" t="s">
        <v>75</v>
      </c>
      <c r="H340" s="30">
        <v>13210</v>
      </c>
      <c r="I340" s="27" t="s">
        <v>375</v>
      </c>
      <c r="J340" s="27" t="s">
        <v>309</v>
      </c>
      <c r="K340" s="27">
        <v>9038.58583</v>
      </c>
      <c r="L340" s="207"/>
      <c r="M340" s="29" t="s">
        <v>371</v>
      </c>
      <c r="N340" s="23" t="s">
        <v>165</v>
      </c>
      <c r="O340" s="25" t="s">
        <v>13</v>
      </c>
      <c r="P340" s="66" t="s">
        <v>311</v>
      </c>
    </row>
    <row r="341" spans="1:16" s="41" customFormat="1" ht="25.5" outlineLevel="1">
      <c r="A341" s="221"/>
      <c r="B341" s="115" t="s">
        <v>81</v>
      </c>
      <c r="C341" s="23" t="s">
        <v>331</v>
      </c>
      <c r="D341" s="24" t="s">
        <v>131</v>
      </c>
      <c r="E341" s="35" t="s">
        <v>129</v>
      </c>
      <c r="F341" s="23" t="s">
        <v>74</v>
      </c>
      <c r="G341" s="26" t="s">
        <v>75</v>
      </c>
      <c r="H341" s="30">
        <v>6275</v>
      </c>
      <c r="I341" s="27" t="s">
        <v>375</v>
      </c>
      <c r="J341" s="27" t="s">
        <v>309</v>
      </c>
      <c r="K341" s="27">
        <v>3073.45986</v>
      </c>
      <c r="L341" s="207"/>
      <c r="M341" s="29" t="s">
        <v>371</v>
      </c>
      <c r="N341" s="23" t="s">
        <v>165</v>
      </c>
      <c r="O341" s="25" t="s">
        <v>13</v>
      </c>
      <c r="P341" s="66" t="s">
        <v>311</v>
      </c>
    </row>
    <row r="342" spans="1:16" s="41" customFormat="1" ht="12.75">
      <c r="A342" s="221">
        <v>25</v>
      </c>
      <c r="B342" s="119">
        <v>31</v>
      </c>
      <c r="C342" s="102">
        <v>3120349</v>
      </c>
      <c r="D342" s="192" t="s">
        <v>132</v>
      </c>
      <c r="E342" s="25"/>
      <c r="F342" s="19"/>
      <c r="G342" s="26" t="s">
        <v>313</v>
      </c>
      <c r="H342" s="27">
        <f>SUM(H343:H354)</f>
        <v>8027</v>
      </c>
      <c r="I342" s="26"/>
      <c r="J342" s="26"/>
      <c r="K342" s="27">
        <f>SUM(K343:K354)</f>
        <v>829.3275174</v>
      </c>
      <c r="L342" s="27"/>
      <c r="M342" s="23"/>
      <c r="N342" s="23"/>
      <c r="O342" s="23"/>
      <c r="P342" s="66"/>
    </row>
    <row r="343" spans="1:16" s="41" customFormat="1" ht="25.5" outlineLevel="1">
      <c r="A343" s="221"/>
      <c r="B343" s="119">
        <v>31</v>
      </c>
      <c r="C343" s="102">
        <v>3120349</v>
      </c>
      <c r="D343" s="24" t="s">
        <v>377</v>
      </c>
      <c r="E343" s="35"/>
      <c r="F343" s="19" t="s">
        <v>312</v>
      </c>
      <c r="G343" s="26" t="s">
        <v>313</v>
      </c>
      <c r="H343" s="30">
        <v>20</v>
      </c>
      <c r="I343" s="26" t="s">
        <v>375</v>
      </c>
      <c r="J343" s="26" t="s">
        <v>309</v>
      </c>
      <c r="K343" s="29">
        <v>1.61896</v>
      </c>
      <c r="L343" s="207"/>
      <c r="M343" s="27" t="s">
        <v>371</v>
      </c>
      <c r="N343" s="23" t="s">
        <v>165</v>
      </c>
      <c r="O343" s="25" t="s">
        <v>13</v>
      </c>
      <c r="P343" s="66" t="s">
        <v>311</v>
      </c>
    </row>
    <row r="344" spans="1:16" s="41" customFormat="1" ht="25.5" outlineLevel="1">
      <c r="A344" s="221"/>
      <c r="B344" s="119">
        <v>31</v>
      </c>
      <c r="C344" s="102">
        <v>3120349</v>
      </c>
      <c r="D344" s="24" t="s">
        <v>378</v>
      </c>
      <c r="E344" s="35"/>
      <c r="F344" s="19" t="s">
        <v>312</v>
      </c>
      <c r="G344" s="26" t="s">
        <v>313</v>
      </c>
      <c r="H344" s="30">
        <v>557</v>
      </c>
      <c r="I344" s="26" t="s">
        <v>375</v>
      </c>
      <c r="J344" s="26" t="s">
        <v>309</v>
      </c>
      <c r="K344" s="29">
        <v>23.5430532</v>
      </c>
      <c r="L344" s="207"/>
      <c r="M344" s="27" t="s">
        <v>371</v>
      </c>
      <c r="N344" s="23" t="s">
        <v>165</v>
      </c>
      <c r="O344" s="25" t="s">
        <v>13</v>
      </c>
      <c r="P344" s="66" t="s">
        <v>311</v>
      </c>
    </row>
    <row r="345" spans="1:16" s="41" customFormat="1" ht="25.5" outlineLevel="1">
      <c r="A345" s="221"/>
      <c r="B345" s="119">
        <v>31</v>
      </c>
      <c r="C345" s="102">
        <v>3120349</v>
      </c>
      <c r="D345" s="24" t="s">
        <v>379</v>
      </c>
      <c r="E345" s="35"/>
      <c r="F345" s="19" t="s">
        <v>312</v>
      </c>
      <c r="G345" s="26" t="s">
        <v>313</v>
      </c>
      <c r="H345" s="30">
        <v>240</v>
      </c>
      <c r="I345" s="26" t="s">
        <v>375</v>
      </c>
      <c r="J345" s="26" t="s">
        <v>309</v>
      </c>
      <c r="K345" s="29">
        <v>18.133295999999998</v>
      </c>
      <c r="L345" s="207"/>
      <c r="M345" s="27" t="s">
        <v>371</v>
      </c>
      <c r="N345" s="23" t="s">
        <v>165</v>
      </c>
      <c r="O345" s="25" t="s">
        <v>13</v>
      </c>
      <c r="P345" s="66" t="s">
        <v>311</v>
      </c>
    </row>
    <row r="346" spans="1:16" s="41" customFormat="1" ht="25.5" outlineLevel="1">
      <c r="A346" s="221"/>
      <c r="B346" s="119">
        <v>31</v>
      </c>
      <c r="C346" s="102">
        <v>3120349</v>
      </c>
      <c r="D346" s="24" t="s">
        <v>380</v>
      </c>
      <c r="E346" s="35"/>
      <c r="F346" s="19" t="s">
        <v>312</v>
      </c>
      <c r="G346" s="26" t="s">
        <v>313</v>
      </c>
      <c r="H346" s="30">
        <v>136</v>
      </c>
      <c r="I346" s="26" t="s">
        <v>375</v>
      </c>
      <c r="J346" s="26" t="s">
        <v>309</v>
      </c>
      <c r="K346" s="29">
        <v>12.51744</v>
      </c>
      <c r="L346" s="207"/>
      <c r="M346" s="27" t="s">
        <v>371</v>
      </c>
      <c r="N346" s="23" t="s">
        <v>165</v>
      </c>
      <c r="O346" s="25" t="s">
        <v>13</v>
      </c>
      <c r="P346" s="66" t="s">
        <v>311</v>
      </c>
    </row>
    <row r="347" spans="1:16" s="41" customFormat="1" ht="25.5" outlineLevel="1">
      <c r="A347" s="221"/>
      <c r="B347" s="119">
        <v>31</v>
      </c>
      <c r="C347" s="102">
        <v>3120349</v>
      </c>
      <c r="D347" s="24" t="s">
        <v>381</v>
      </c>
      <c r="E347" s="35"/>
      <c r="F347" s="19" t="s">
        <v>312</v>
      </c>
      <c r="G347" s="26" t="s">
        <v>313</v>
      </c>
      <c r="H347" s="30">
        <v>3051</v>
      </c>
      <c r="I347" s="26" t="s">
        <v>375</v>
      </c>
      <c r="J347" s="26" t="s">
        <v>309</v>
      </c>
      <c r="K347" s="29">
        <v>550.82754</v>
      </c>
      <c r="L347" s="207"/>
      <c r="M347" s="27" t="s">
        <v>371</v>
      </c>
      <c r="N347" s="23" t="s">
        <v>165</v>
      </c>
      <c r="O347" s="25" t="s">
        <v>13</v>
      </c>
      <c r="P347" s="66" t="s">
        <v>311</v>
      </c>
    </row>
    <row r="348" spans="1:16" s="47" customFormat="1" ht="25.5" outlineLevel="1">
      <c r="A348" s="221"/>
      <c r="B348" s="119">
        <v>31</v>
      </c>
      <c r="C348" s="102">
        <v>3120349</v>
      </c>
      <c r="D348" s="24" t="s">
        <v>382</v>
      </c>
      <c r="E348" s="35"/>
      <c r="F348" s="19" t="s">
        <v>312</v>
      </c>
      <c r="G348" s="26" t="s">
        <v>313</v>
      </c>
      <c r="H348" s="30">
        <v>2</v>
      </c>
      <c r="I348" s="26" t="s">
        <v>375</v>
      </c>
      <c r="J348" s="26" t="s">
        <v>309</v>
      </c>
      <c r="K348" s="29">
        <v>0.1652</v>
      </c>
      <c r="L348" s="207"/>
      <c r="M348" s="27" t="s">
        <v>371</v>
      </c>
      <c r="N348" s="23" t="s">
        <v>165</v>
      </c>
      <c r="O348" s="25" t="s">
        <v>13</v>
      </c>
      <c r="P348" s="66" t="s">
        <v>311</v>
      </c>
    </row>
    <row r="349" spans="1:16" s="47" customFormat="1" ht="25.5" outlineLevel="1">
      <c r="A349" s="221"/>
      <c r="B349" s="119">
        <v>31</v>
      </c>
      <c r="C349" s="102">
        <v>3120349</v>
      </c>
      <c r="D349" s="24" t="s">
        <v>383</v>
      </c>
      <c r="E349" s="35"/>
      <c r="F349" s="19" t="s">
        <v>312</v>
      </c>
      <c r="G349" s="26" t="s">
        <v>313</v>
      </c>
      <c r="H349" s="30">
        <v>327</v>
      </c>
      <c r="I349" s="26" t="s">
        <v>375</v>
      </c>
      <c r="J349" s="26" t="s">
        <v>309</v>
      </c>
      <c r="K349" s="29">
        <v>1.7286527999999999</v>
      </c>
      <c r="L349" s="207"/>
      <c r="M349" s="27" t="s">
        <v>371</v>
      </c>
      <c r="N349" s="23" t="s">
        <v>165</v>
      </c>
      <c r="O349" s="25" t="s">
        <v>13</v>
      </c>
      <c r="P349" s="66" t="s">
        <v>311</v>
      </c>
    </row>
    <row r="350" spans="1:16" s="47" customFormat="1" ht="25.5" outlineLevel="1">
      <c r="A350" s="221"/>
      <c r="B350" s="119">
        <v>31</v>
      </c>
      <c r="C350" s="102">
        <v>3120349</v>
      </c>
      <c r="D350" s="24" t="s">
        <v>384</v>
      </c>
      <c r="E350" s="171"/>
      <c r="F350" s="19" t="s">
        <v>312</v>
      </c>
      <c r="G350" s="26" t="s">
        <v>313</v>
      </c>
      <c r="H350" s="30">
        <v>1723</v>
      </c>
      <c r="I350" s="26" t="s">
        <v>375</v>
      </c>
      <c r="J350" s="26" t="s">
        <v>309</v>
      </c>
      <c r="K350" s="29">
        <v>13.7440264</v>
      </c>
      <c r="L350" s="207"/>
      <c r="M350" s="27" t="s">
        <v>371</v>
      </c>
      <c r="N350" s="23" t="s">
        <v>165</v>
      </c>
      <c r="O350" s="25" t="s">
        <v>13</v>
      </c>
      <c r="P350" s="66" t="s">
        <v>311</v>
      </c>
    </row>
    <row r="351" spans="1:16" s="47" customFormat="1" ht="25.5" outlineLevel="1">
      <c r="A351" s="221"/>
      <c r="B351" s="119">
        <v>31</v>
      </c>
      <c r="C351" s="102">
        <v>3120349</v>
      </c>
      <c r="D351" s="24" t="s">
        <v>710</v>
      </c>
      <c r="E351" s="171"/>
      <c r="F351" s="19" t="s">
        <v>312</v>
      </c>
      <c r="G351" s="26" t="s">
        <v>313</v>
      </c>
      <c r="H351" s="30">
        <v>330</v>
      </c>
      <c r="I351" s="26" t="s">
        <v>375</v>
      </c>
      <c r="J351" s="26" t="s">
        <v>309</v>
      </c>
      <c r="K351" s="29">
        <v>28.870116</v>
      </c>
      <c r="L351" s="207"/>
      <c r="M351" s="27" t="s">
        <v>371</v>
      </c>
      <c r="N351" s="23" t="s">
        <v>165</v>
      </c>
      <c r="O351" s="25" t="s">
        <v>13</v>
      </c>
      <c r="P351" s="66" t="s">
        <v>311</v>
      </c>
    </row>
    <row r="352" spans="1:16" s="47" customFormat="1" ht="25.5" outlineLevel="1">
      <c r="A352" s="221"/>
      <c r="B352" s="119">
        <v>31</v>
      </c>
      <c r="C352" s="102">
        <v>3120349</v>
      </c>
      <c r="D352" s="24" t="s">
        <v>133</v>
      </c>
      <c r="E352" s="35" t="s">
        <v>134</v>
      </c>
      <c r="F352" s="19" t="s">
        <v>312</v>
      </c>
      <c r="G352" s="26" t="s">
        <v>313</v>
      </c>
      <c r="H352" s="30">
        <v>547</v>
      </c>
      <c r="I352" s="26" t="s">
        <v>375</v>
      </c>
      <c r="J352" s="26" t="s">
        <v>309</v>
      </c>
      <c r="K352" s="29">
        <v>95.5087162</v>
      </c>
      <c r="L352" s="207"/>
      <c r="M352" s="27" t="s">
        <v>371</v>
      </c>
      <c r="N352" s="23" t="s">
        <v>165</v>
      </c>
      <c r="O352" s="25" t="s">
        <v>13</v>
      </c>
      <c r="P352" s="66" t="s">
        <v>311</v>
      </c>
    </row>
    <row r="353" spans="1:16" s="47" customFormat="1" ht="25.5" outlineLevel="1">
      <c r="A353" s="221"/>
      <c r="B353" s="119">
        <v>31</v>
      </c>
      <c r="C353" s="102">
        <v>3120349</v>
      </c>
      <c r="D353" s="24" t="s">
        <v>135</v>
      </c>
      <c r="E353" s="35" t="s">
        <v>136</v>
      </c>
      <c r="F353" s="19" t="s">
        <v>312</v>
      </c>
      <c r="G353" s="26" t="s">
        <v>313</v>
      </c>
      <c r="H353" s="30">
        <v>547</v>
      </c>
      <c r="I353" s="26" t="s">
        <v>375</v>
      </c>
      <c r="J353" s="26" t="s">
        <v>309</v>
      </c>
      <c r="K353" s="29">
        <v>26.825317599999998</v>
      </c>
      <c r="L353" s="207"/>
      <c r="M353" s="27" t="s">
        <v>371</v>
      </c>
      <c r="N353" s="23" t="s">
        <v>165</v>
      </c>
      <c r="O353" s="25" t="s">
        <v>13</v>
      </c>
      <c r="P353" s="66" t="s">
        <v>311</v>
      </c>
    </row>
    <row r="354" spans="1:16" s="47" customFormat="1" ht="25.5" outlineLevel="1">
      <c r="A354" s="221"/>
      <c r="B354" s="119">
        <v>31</v>
      </c>
      <c r="C354" s="102">
        <v>3120349</v>
      </c>
      <c r="D354" s="24" t="s">
        <v>385</v>
      </c>
      <c r="E354" s="35" t="s">
        <v>137</v>
      </c>
      <c r="F354" s="19" t="s">
        <v>312</v>
      </c>
      <c r="G354" s="26" t="s">
        <v>313</v>
      </c>
      <c r="H354" s="30">
        <v>547</v>
      </c>
      <c r="I354" s="26" t="s">
        <v>375</v>
      </c>
      <c r="J354" s="26" t="s">
        <v>309</v>
      </c>
      <c r="K354" s="29">
        <v>55.845199199999996</v>
      </c>
      <c r="L354" s="207"/>
      <c r="M354" s="27" t="s">
        <v>371</v>
      </c>
      <c r="N354" s="23" t="s">
        <v>165</v>
      </c>
      <c r="O354" s="25" t="s">
        <v>13</v>
      </c>
      <c r="P354" s="66" t="s">
        <v>311</v>
      </c>
    </row>
    <row r="355" spans="1:16" s="41" customFormat="1" ht="12.75">
      <c r="A355" s="221">
        <v>26</v>
      </c>
      <c r="B355" s="115" t="s">
        <v>62</v>
      </c>
      <c r="C355" s="30">
        <v>3120260</v>
      </c>
      <c r="D355" s="195" t="s">
        <v>536</v>
      </c>
      <c r="E355" s="25"/>
      <c r="F355" s="19"/>
      <c r="G355" s="26" t="s">
        <v>313</v>
      </c>
      <c r="H355" s="186" t="s">
        <v>535</v>
      </c>
      <c r="I355" s="26"/>
      <c r="J355" s="26"/>
      <c r="K355" s="27">
        <v>327.09599999999995</v>
      </c>
      <c r="L355" s="27"/>
      <c r="M355" s="23"/>
      <c r="N355" s="23"/>
      <c r="O355" s="23"/>
      <c r="P355" s="66"/>
    </row>
    <row r="356" spans="1:16" s="41" customFormat="1" ht="25.5" hidden="1" outlineLevel="1">
      <c r="A356" s="221"/>
      <c r="B356" s="115" t="s">
        <v>62</v>
      </c>
      <c r="C356" s="30">
        <v>3120260</v>
      </c>
      <c r="D356" s="24" t="s">
        <v>158</v>
      </c>
      <c r="E356" s="35" t="s">
        <v>387</v>
      </c>
      <c r="F356" s="19" t="s">
        <v>312</v>
      </c>
      <c r="G356" s="26" t="s">
        <v>313</v>
      </c>
      <c r="H356" s="186" t="s">
        <v>535</v>
      </c>
      <c r="I356" s="26" t="s">
        <v>375</v>
      </c>
      <c r="J356" s="26" t="s">
        <v>309</v>
      </c>
      <c r="K356" s="27">
        <v>327.09599999999995</v>
      </c>
      <c r="L356" s="207"/>
      <c r="M356" s="27" t="s">
        <v>371</v>
      </c>
      <c r="N356" s="23" t="s">
        <v>165</v>
      </c>
      <c r="O356" s="25" t="s">
        <v>13</v>
      </c>
      <c r="P356" s="66" t="s">
        <v>311</v>
      </c>
    </row>
    <row r="357" spans="1:16" s="41" customFormat="1" ht="12.75" collapsed="1">
      <c r="A357" s="221">
        <v>27</v>
      </c>
      <c r="B357" s="115" t="s">
        <v>62</v>
      </c>
      <c r="C357" s="30">
        <v>3120260</v>
      </c>
      <c r="D357" s="195" t="s">
        <v>537</v>
      </c>
      <c r="E357" s="35"/>
      <c r="F357" s="19"/>
      <c r="G357" s="26" t="s">
        <v>313</v>
      </c>
      <c r="H357" s="27">
        <f>SUM(H358:H359)</f>
        <v>220</v>
      </c>
      <c r="I357" s="26"/>
      <c r="J357" s="26"/>
      <c r="K357" s="27">
        <f>SUM(K358:K359)</f>
        <v>387.93916</v>
      </c>
      <c r="L357" s="27"/>
      <c r="M357" s="27"/>
      <c r="N357" s="23"/>
      <c r="O357" s="25"/>
      <c r="P357" s="66"/>
    </row>
    <row r="358" spans="1:16" s="41" customFormat="1" ht="25.5" hidden="1" outlineLevel="1">
      <c r="A358" s="221"/>
      <c r="B358" s="115" t="s">
        <v>62</v>
      </c>
      <c r="C358" s="30">
        <v>3120260</v>
      </c>
      <c r="D358" s="24" t="s">
        <v>538</v>
      </c>
      <c r="E358" s="35" t="s">
        <v>387</v>
      </c>
      <c r="F358" s="19" t="s">
        <v>312</v>
      </c>
      <c r="G358" s="26" t="s">
        <v>313</v>
      </c>
      <c r="H358" s="30">
        <v>199</v>
      </c>
      <c r="I358" s="26" t="s">
        <v>375</v>
      </c>
      <c r="J358" s="26" t="s">
        <v>309</v>
      </c>
      <c r="K358" s="27">
        <v>356.69158</v>
      </c>
      <c r="L358" s="207"/>
      <c r="M358" s="26" t="s">
        <v>371</v>
      </c>
      <c r="N358" s="27" t="s">
        <v>165</v>
      </c>
      <c r="O358" s="25" t="s">
        <v>13</v>
      </c>
      <c r="P358" s="66" t="s">
        <v>311</v>
      </c>
    </row>
    <row r="359" spans="1:16" s="41" customFormat="1" ht="25.5" hidden="1" outlineLevel="1">
      <c r="A359" s="221"/>
      <c r="B359" s="115" t="s">
        <v>62</v>
      </c>
      <c r="C359" s="30">
        <v>3120260</v>
      </c>
      <c r="D359" s="24" t="s">
        <v>539</v>
      </c>
      <c r="E359" s="35" t="s">
        <v>387</v>
      </c>
      <c r="F359" s="19" t="s">
        <v>312</v>
      </c>
      <c r="G359" s="26" t="s">
        <v>313</v>
      </c>
      <c r="H359" s="30">
        <v>21</v>
      </c>
      <c r="I359" s="26" t="s">
        <v>375</v>
      </c>
      <c r="J359" s="26" t="s">
        <v>309</v>
      </c>
      <c r="K359" s="27">
        <v>31.24758</v>
      </c>
      <c r="L359" s="207"/>
      <c r="M359" s="26" t="s">
        <v>371</v>
      </c>
      <c r="N359" s="27" t="s">
        <v>165</v>
      </c>
      <c r="O359" s="25" t="s">
        <v>13</v>
      </c>
      <c r="P359" s="66" t="s">
        <v>311</v>
      </c>
    </row>
    <row r="360" spans="1:16" s="41" customFormat="1" ht="12.75" collapsed="1">
      <c r="A360" s="221">
        <v>28</v>
      </c>
      <c r="B360" s="115" t="s">
        <v>48</v>
      </c>
      <c r="C360" s="45">
        <v>3150100</v>
      </c>
      <c r="D360" s="192" t="s">
        <v>138</v>
      </c>
      <c r="E360" s="35"/>
      <c r="F360" s="19"/>
      <c r="G360" s="26" t="s">
        <v>313</v>
      </c>
      <c r="H360" s="27">
        <f>SUM(H361:H362)</f>
        <v>30</v>
      </c>
      <c r="I360" s="26"/>
      <c r="J360" s="26"/>
      <c r="K360" s="27">
        <f>SUM(K361:K362)</f>
        <v>493.49989500000004</v>
      </c>
      <c r="L360" s="27"/>
      <c r="M360" s="23"/>
      <c r="N360" s="23"/>
      <c r="O360" s="25"/>
      <c r="P360" s="66"/>
    </row>
    <row r="361" spans="1:16" s="41" customFormat="1" ht="25.5" outlineLevel="1">
      <c r="A361" s="221"/>
      <c r="B361" s="115" t="s">
        <v>48</v>
      </c>
      <c r="C361" s="45">
        <v>3150100</v>
      </c>
      <c r="D361" s="24" t="s">
        <v>589</v>
      </c>
      <c r="E361" s="25" t="s">
        <v>19</v>
      </c>
      <c r="F361" s="19" t="s">
        <v>312</v>
      </c>
      <c r="G361" s="26" t="s">
        <v>313</v>
      </c>
      <c r="H361" s="30">
        <v>15</v>
      </c>
      <c r="I361" s="26" t="s">
        <v>375</v>
      </c>
      <c r="J361" s="26" t="s">
        <v>309</v>
      </c>
      <c r="K361" s="27">
        <v>238.500066</v>
      </c>
      <c r="L361" s="207"/>
      <c r="M361" s="23" t="s">
        <v>371</v>
      </c>
      <c r="N361" s="23" t="s">
        <v>165</v>
      </c>
      <c r="O361" s="25" t="s">
        <v>13</v>
      </c>
      <c r="P361" s="66" t="s">
        <v>311</v>
      </c>
    </row>
    <row r="362" spans="1:16" s="41" customFormat="1" ht="25.5" outlineLevel="1">
      <c r="A362" s="221"/>
      <c r="B362" s="115" t="s">
        <v>48</v>
      </c>
      <c r="C362" s="45">
        <v>3150100</v>
      </c>
      <c r="D362" s="24" t="s">
        <v>590</v>
      </c>
      <c r="E362" s="25" t="s">
        <v>19</v>
      </c>
      <c r="F362" s="19" t="s">
        <v>312</v>
      </c>
      <c r="G362" s="26" t="s">
        <v>313</v>
      </c>
      <c r="H362" s="30">
        <v>15</v>
      </c>
      <c r="I362" s="26" t="s">
        <v>375</v>
      </c>
      <c r="J362" s="26" t="s">
        <v>309</v>
      </c>
      <c r="K362" s="27">
        <v>254.99982900000003</v>
      </c>
      <c r="L362" s="207"/>
      <c r="M362" s="23" t="s">
        <v>371</v>
      </c>
      <c r="N362" s="23" t="s">
        <v>165</v>
      </c>
      <c r="O362" s="25" t="s">
        <v>13</v>
      </c>
      <c r="P362" s="66" t="s">
        <v>311</v>
      </c>
    </row>
    <row r="363" spans="1:16" s="41" customFormat="1" ht="12.75">
      <c r="A363" s="221">
        <v>29</v>
      </c>
      <c r="B363" s="115" t="s">
        <v>48</v>
      </c>
      <c r="C363" s="45" t="s">
        <v>51</v>
      </c>
      <c r="D363" s="192" t="s">
        <v>591</v>
      </c>
      <c r="E363" s="25"/>
      <c r="F363" s="19"/>
      <c r="G363" s="26" t="s">
        <v>313</v>
      </c>
      <c r="H363" s="27">
        <f>SUM(H364:H373)</f>
        <v>140</v>
      </c>
      <c r="I363" s="26"/>
      <c r="J363" s="26"/>
      <c r="K363" s="27">
        <f>SUM(K364:K373)</f>
        <v>375.13616</v>
      </c>
      <c r="L363" s="27"/>
      <c r="M363" s="23"/>
      <c r="N363" s="23"/>
      <c r="O363" s="25"/>
      <c r="P363" s="66"/>
    </row>
    <row r="364" spans="1:16" s="41" customFormat="1" ht="25.5" outlineLevel="1">
      <c r="A364" s="221"/>
      <c r="B364" s="115" t="s">
        <v>48</v>
      </c>
      <c r="C364" s="45" t="s">
        <v>51</v>
      </c>
      <c r="D364" s="24" t="s">
        <v>592</v>
      </c>
      <c r="E364" s="35" t="s">
        <v>19</v>
      </c>
      <c r="F364" s="19" t="s">
        <v>312</v>
      </c>
      <c r="G364" s="26" t="s">
        <v>313</v>
      </c>
      <c r="H364" s="30">
        <v>10</v>
      </c>
      <c r="I364" s="26" t="s">
        <v>375</v>
      </c>
      <c r="J364" s="26" t="s">
        <v>309</v>
      </c>
      <c r="K364" s="27">
        <v>10.891872</v>
      </c>
      <c r="L364" s="207"/>
      <c r="M364" s="27" t="s">
        <v>371</v>
      </c>
      <c r="N364" s="23" t="s">
        <v>165</v>
      </c>
      <c r="O364" s="25" t="s">
        <v>13</v>
      </c>
      <c r="P364" s="66" t="s">
        <v>311</v>
      </c>
    </row>
    <row r="365" spans="1:16" s="41" customFormat="1" ht="25.5" outlineLevel="1">
      <c r="A365" s="221"/>
      <c r="B365" s="115" t="s">
        <v>48</v>
      </c>
      <c r="C365" s="45" t="s">
        <v>51</v>
      </c>
      <c r="D365" s="24" t="s">
        <v>593</v>
      </c>
      <c r="E365" s="35" t="s">
        <v>19</v>
      </c>
      <c r="F365" s="19" t="s">
        <v>312</v>
      </c>
      <c r="G365" s="26" t="s">
        <v>313</v>
      </c>
      <c r="H365" s="30">
        <v>20</v>
      </c>
      <c r="I365" s="26" t="s">
        <v>375</v>
      </c>
      <c r="J365" s="26" t="s">
        <v>309</v>
      </c>
      <c r="K365" s="27">
        <v>53.047136</v>
      </c>
      <c r="L365" s="207"/>
      <c r="M365" s="27" t="s">
        <v>371</v>
      </c>
      <c r="N365" s="23" t="s">
        <v>165</v>
      </c>
      <c r="O365" s="25" t="s">
        <v>13</v>
      </c>
      <c r="P365" s="66" t="s">
        <v>311</v>
      </c>
    </row>
    <row r="366" spans="1:16" s="41" customFormat="1" ht="25.5" outlineLevel="1">
      <c r="A366" s="221"/>
      <c r="B366" s="115" t="s">
        <v>48</v>
      </c>
      <c r="C366" s="45" t="s">
        <v>51</v>
      </c>
      <c r="D366" s="24" t="s">
        <v>594</v>
      </c>
      <c r="E366" s="35" t="s">
        <v>19</v>
      </c>
      <c r="F366" s="19" t="s">
        <v>312</v>
      </c>
      <c r="G366" s="26" t="s">
        <v>313</v>
      </c>
      <c r="H366" s="30">
        <v>20</v>
      </c>
      <c r="I366" s="26" t="s">
        <v>375</v>
      </c>
      <c r="J366" s="26" t="s">
        <v>309</v>
      </c>
      <c r="K366" s="27">
        <v>55.80715599999999</v>
      </c>
      <c r="L366" s="207"/>
      <c r="M366" s="27" t="s">
        <v>371</v>
      </c>
      <c r="N366" s="23" t="s">
        <v>165</v>
      </c>
      <c r="O366" s="25" t="s">
        <v>13</v>
      </c>
      <c r="P366" s="66" t="s">
        <v>311</v>
      </c>
    </row>
    <row r="367" spans="1:16" s="41" customFormat="1" ht="25.5" outlineLevel="1">
      <c r="A367" s="221"/>
      <c r="B367" s="115" t="s">
        <v>48</v>
      </c>
      <c r="C367" s="45" t="s">
        <v>51</v>
      </c>
      <c r="D367" s="24" t="s">
        <v>595</v>
      </c>
      <c r="E367" s="35" t="s">
        <v>19</v>
      </c>
      <c r="F367" s="19" t="s">
        <v>312</v>
      </c>
      <c r="G367" s="26" t="s">
        <v>313</v>
      </c>
      <c r="H367" s="30">
        <v>10</v>
      </c>
      <c r="I367" s="26" t="s">
        <v>375</v>
      </c>
      <c r="J367" s="26" t="s">
        <v>309</v>
      </c>
      <c r="K367" s="27">
        <v>29.587201999999998</v>
      </c>
      <c r="L367" s="207"/>
      <c r="M367" s="27" t="s">
        <v>371</v>
      </c>
      <c r="N367" s="23" t="s">
        <v>165</v>
      </c>
      <c r="O367" s="25" t="s">
        <v>13</v>
      </c>
      <c r="P367" s="66" t="s">
        <v>311</v>
      </c>
    </row>
    <row r="368" spans="1:16" s="41" customFormat="1" ht="25.5" outlineLevel="1">
      <c r="A368" s="221"/>
      <c r="B368" s="115" t="s">
        <v>48</v>
      </c>
      <c r="C368" s="45" t="s">
        <v>51</v>
      </c>
      <c r="D368" s="24" t="s">
        <v>596</v>
      </c>
      <c r="E368" s="35" t="s">
        <v>19</v>
      </c>
      <c r="F368" s="19" t="s">
        <v>312</v>
      </c>
      <c r="G368" s="26" t="s">
        <v>313</v>
      </c>
      <c r="H368" s="30">
        <v>10</v>
      </c>
      <c r="I368" s="26" t="s">
        <v>375</v>
      </c>
      <c r="J368" s="26" t="s">
        <v>309</v>
      </c>
      <c r="K368" s="27">
        <v>39.532360000000004</v>
      </c>
      <c r="L368" s="207"/>
      <c r="M368" s="27" t="s">
        <v>371</v>
      </c>
      <c r="N368" s="23" t="s">
        <v>165</v>
      </c>
      <c r="O368" s="25" t="s">
        <v>13</v>
      </c>
      <c r="P368" s="66" t="s">
        <v>311</v>
      </c>
    </row>
    <row r="369" spans="1:16" s="41" customFormat="1" ht="25.5" outlineLevel="1">
      <c r="A369" s="221"/>
      <c r="B369" s="115" t="s">
        <v>48</v>
      </c>
      <c r="C369" s="45" t="s">
        <v>51</v>
      </c>
      <c r="D369" s="24" t="s">
        <v>597</v>
      </c>
      <c r="E369" s="35" t="s">
        <v>19</v>
      </c>
      <c r="F369" s="19" t="s">
        <v>312</v>
      </c>
      <c r="G369" s="26" t="s">
        <v>313</v>
      </c>
      <c r="H369" s="30">
        <v>20</v>
      </c>
      <c r="I369" s="26" t="s">
        <v>375</v>
      </c>
      <c r="J369" s="26" t="s">
        <v>309</v>
      </c>
      <c r="K369" s="27">
        <v>51.979944</v>
      </c>
      <c r="L369" s="207"/>
      <c r="M369" s="27" t="s">
        <v>371</v>
      </c>
      <c r="N369" s="23" t="s">
        <v>165</v>
      </c>
      <c r="O369" s="25" t="s">
        <v>13</v>
      </c>
      <c r="P369" s="66" t="s">
        <v>311</v>
      </c>
    </row>
    <row r="370" spans="1:16" s="41" customFormat="1" ht="25.5" outlineLevel="1">
      <c r="A370" s="221"/>
      <c r="B370" s="115" t="s">
        <v>48</v>
      </c>
      <c r="C370" s="45" t="s">
        <v>51</v>
      </c>
      <c r="D370" s="24" t="s">
        <v>598</v>
      </c>
      <c r="E370" s="35" t="s">
        <v>19</v>
      </c>
      <c r="F370" s="19" t="s">
        <v>312</v>
      </c>
      <c r="G370" s="26" t="s">
        <v>313</v>
      </c>
      <c r="H370" s="30">
        <v>10</v>
      </c>
      <c r="I370" s="26" t="s">
        <v>375</v>
      </c>
      <c r="J370" s="26" t="s">
        <v>309</v>
      </c>
      <c r="K370" s="27">
        <v>47.57323400000001</v>
      </c>
      <c r="L370" s="207"/>
      <c r="M370" s="27" t="s">
        <v>371</v>
      </c>
      <c r="N370" s="23" t="s">
        <v>165</v>
      </c>
      <c r="O370" s="25" t="s">
        <v>13</v>
      </c>
      <c r="P370" s="66" t="s">
        <v>311</v>
      </c>
    </row>
    <row r="371" spans="1:16" s="41" customFormat="1" ht="25.5" outlineLevel="1">
      <c r="A371" s="221"/>
      <c r="B371" s="115" t="s">
        <v>48</v>
      </c>
      <c r="C371" s="45" t="s">
        <v>51</v>
      </c>
      <c r="D371" s="24" t="s">
        <v>177</v>
      </c>
      <c r="E371" s="35" t="s">
        <v>19</v>
      </c>
      <c r="F371" s="19" t="s">
        <v>312</v>
      </c>
      <c r="G371" s="26" t="s">
        <v>313</v>
      </c>
      <c r="H371" s="30">
        <v>10</v>
      </c>
      <c r="I371" s="26" t="s">
        <v>375</v>
      </c>
      <c r="J371" s="26" t="s">
        <v>309</v>
      </c>
      <c r="K371" s="27">
        <v>22.360999999999997</v>
      </c>
      <c r="L371" s="207"/>
      <c r="M371" s="27" t="s">
        <v>371</v>
      </c>
      <c r="N371" s="23" t="s">
        <v>165</v>
      </c>
      <c r="O371" s="25" t="s">
        <v>13</v>
      </c>
      <c r="P371" s="66" t="s">
        <v>311</v>
      </c>
    </row>
    <row r="372" spans="1:16" s="41" customFormat="1" ht="25.5" outlineLevel="1">
      <c r="A372" s="221"/>
      <c r="B372" s="115" t="s">
        <v>48</v>
      </c>
      <c r="C372" s="45" t="s">
        <v>51</v>
      </c>
      <c r="D372" s="24" t="s">
        <v>277</v>
      </c>
      <c r="E372" s="35" t="s">
        <v>19</v>
      </c>
      <c r="F372" s="19" t="s">
        <v>312</v>
      </c>
      <c r="G372" s="26" t="s">
        <v>313</v>
      </c>
      <c r="H372" s="30">
        <v>10</v>
      </c>
      <c r="I372" s="26" t="s">
        <v>375</v>
      </c>
      <c r="J372" s="26" t="s">
        <v>309</v>
      </c>
      <c r="K372" s="27">
        <v>25.145799999999998</v>
      </c>
      <c r="L372" s="207"/>
      <c r="M372" s="27" t="s">
        <v>371</v>
      </c>
      <c r="N372" s="23" t="s">
        <v>165</v>
      </c>
      <c r="O372" s="25" t="s">
        <v>13</v>
      </c>
      <c r="P372" s="66" t="s">
        <v>311</v>
      </c>
    </row>
    <row r="373" spans="1:16" s="41" customFormat="1" ht="25.5" outlineLevel="1">
      <c r="A373" s="221"/>
      <c r="B373" s="115" t="s">
        <v>48</v>
      </c>
      <c r="C373" s="45">
        <v>3150106</v>
      </c>
      <c r="D373" s="24" t="s">
        <v>599</v>
      </c>
      <c r="E373" s="35" t="s">
        <v>19</v>
      </c>
      <c r="F373" s="19" t="s">
        <v>312</v>
      </c>
      <c r="G373" s="26" t="s">
        <v>313</v>
      </c>
      <c r="H373" s="30">
        <v>20</v>
      </c>
      <c r="I373" s="26" t="s">
        <v>375</v>
      </c>
      <c r="J373" s="26" t="s">
        <v>309</v>
      </c>
      <c r="K373" s="27">
        <v>39.21045599999999</v>
      </c>
      <c r="L373" s="207"/>
      <c r="M373" s="27" t="s">
        <v>371</v>
      </c>
      <c r="N373" s="23" t="s">
        <v>165</v>
      </c>
      <c r="O373" s="25" t="s">
        <v>13</v>
      </c>
      <c r="P373" s="66" t="s">
        <v>311</v>
      </c>
    </row>
    <row r="374" spans="1:16" s="41" customFormat="1" ht="12.75">
      <c r="A374" s="221"/>
      <c r="B374" s="239" t="s">
        <v>48</v>
      </c>
      <c r="C374" s="239">
        <v>3150100</v>
      </c>
      <c r="D374" s="233" t="s">
        <v>797</v>
      </c>
      <c r="E374" s="35"/>
      <c r="F374" s="19"/>
      <c r="G374" s="26" t="s">
        <v>313</v>
      </c>
      <c r="H374" s="186">
        <v>225</v>
      </c>
      <c r="I374" s="26"/>
      <c r="J374" s="26"/>
      <c r="K374" s="27">
        <v>835</v>
      </c>
      <c r="L374" s="27"/>
      <c r="M374" s="27"/>
      <c r="N374" s="23"/>
      <c r="O374" s="25"/>
      <c r="P374" s="66"/>
    </row>
    <row r="375" spans="1:16" s="41" customFormat="1" ht="25.5" hidden="1" outlineLevel="1">
      <c r="A375" s="221"/>
      <c r="B375" s="239" t="s">
        <v>48</v>
      </c>
      <c r="C375" s="239">
        <v>3150100</v>
      </c>
      <c r="D375" s="230" t="s">
        <v>796</v>
      </c>
      <c r="E375" s="35" t="s">
        <v>19</v>
      </c>
      <c r="F375" s="19" t="s">
        <v>312</v>
      </c>
      <c r="G375" s="26" t="s">
        <v>313</v>
      </c>
      <c r="H375" s="186">
        <v>225</v>
      </c>
      <c r="I375" s="26" t="s">
        <v>375</v>
      </c>
      <c r="J375" s="26" t="s">
        <v>309</v>
      </c>
      <c r="K375" s="27">
        <v>835</v>
      </c>
      <c r="L375" s="207"/>
      <c r="M375" s="23" t="s">
        <v>788</v>
      </c>
      <c r="N375" s="23" t="s">
        <v>165</v>
      </c>
      <c r="O375" s="25" t="s">
        <v>13</v>
      </c>
      <c r="P375" s="66" t="s">
        <v>311</v>
      </c>
    </row>
    <row r="376" spans="1:16" s="41" customFormat="1" ht="12.75" collapsed="1">
      <c r="A376" s="221">
        <v>30</v>
      </c>
      <c r="B376" s="115" t="s">
        <v>81</v>
      </c>
      <c r="C376" s="23" t="s">
        <v>140</v>
      </c>
      <c r="D376" s="192" t="s">
        <v>139</v>
      </c>
      <c r="E376" s="25"/>
      <c r="F376" s="19"/>
      <c r="G376" s="26" t="s">
        <v>75</v>
      </c>
      <c r="H376" s="27" t="s">
        <v>405</v>
      </c>
      <c r="I376" s="26"/>
      <c r="J376" s="26"/>
      <c r="K376" s="27"/>
      <c r="L376" s="27"/>
      <c r="M376" s="23"/>
      <c r="N376" s="23"/>
      <c r="O376" s="23"/>
      <c r="P376" s="66"/>
    </row>
    <row r="377" spans="1:16" s="41" customFormat="1" ht="25.5" outlineLevel="1">
      <c r="A377" s="221"/>
      <c r="B377" s="115" t="s">
        <v>81</v>
      </c>
      <c r="C377" s="23" t="s">
        <v>140</v>
      </c>
      <c r="D377" s="24" t="s">
        <v>142</v>
      </c>
      <c r="E377" s="49" t="s">
        <v>141</v>
      </c>
      <c r="F377" s="23" t="s">
        <v>74</v>
      </c>
      <c r="G377" s="26" t="s">
        <v>75</v>
      </c>
      <c r="H377" s="27" t="s">
        <v>405</v>
      </c>
      <c r="I377" s="26" t="s">
        <v>375</v>
      </c>
      <c r="J377" s="26" t="s">
        <v>309</v>
      </c>
      <c r="K377" s="27">
        <v>988.915048</v>
      </c>
      <c r="L377" s="207"/>
      <c r="M377" s="27" t="s">
        <v>371</v>
      </c>
      <c r="N377" s="23" t="s">
        <v>165</v>
      </c>
      <c r="O377" s="25" t="s">
        <v>13</v>
      </c>
      <c r="P377" s="66" t="s">
        <v>311</v>
      </c>
    </row>
    <row r="378" spans="1:16" s="41" customFormat="1" ht="51">
      <c r="A378" s="221">
        <v>31</v>
      </c>
      <c r="B378" s="115" t="s">
        <v>81</v>
      </c>
      <c r="C378" s="19" t="s">
        <v>816</v>
      </c>
      <c r="D378" s="192" t="s">
        <v>650</v>
      </c>
      <c r="E378" s="25"/>
      <c r="F378" s="19"/>
      <c r="G378" s="26" t="s">
        <v>75</v>
      </c>
      <c r="H378" s="27">
        <f>SUM(H379:H394)</f>
        <v>8043</v>
      </c>
      <c r="I378" s="26"/>
      <c r="J378" s="26"/>
      <c r="K378" s="27">
        <f>SUM(K379:K394)</f>
        <v>555.7407886000001</v>
      </c>
      <c r="L378" s="27"/>
      <c r="M378" s="23"/>
      <c r="N378" s="23"/>
      <c r="O378" s="23"/>
      <c r="P378" s="66"/>
    </row>
    <row r="379" spans="1:16" s="41" customFormat="1" ht="25.5" hidden="1" outlineLevel="1">
      <c r="A379" s="221"/>
      <c r="B379" s="115" t="s">
        <v>81</v>
      </c>
      <c r="C379" s="23" t="s">
        <v>145</v>
      </c>
      <c r="D379" s="24" t="s">
        <v>632</v>
      </c>
      <c r="E379" s="35" t="s">
        <v>146</v>
      </c>
      <c r="F379" s="23" t="s">
        <v>74</v>
      </c>
      <c r="G379" s="26" t="s">
        <v>75</v>
      </c>
      <c r="H379" s="30">
        <v>1037</v>
      </c>
      <c r="I379" s="26" t="s">
        <v>375</v>
      </c>
      <c r="J379" s="26" t="s">
        <v>309</v>
      </c>
      <c r="K379" s="27">
        <v>26.9572298</v>
      </c>
      <c r="L379" s="207"/>
      <c r="M379" s="27" t="s">
        <v>371</v>
      </c>
      <c r="N379" s="19" t="s">
        <v>165</v>
      </c>
      <c r="O379" s="25" t="s">
        <v>13</v>
      </c>
      <c r="P379" s="66" t="s">
        <v>311</v>
      </c>
    </row>
    <row r="380" spans="1:16" s="41" customFormat="1" ht="25.5" hidden="1" outlineLevel="1">
      <c r="A380" s="221"/>
      <c r="B380" s="115" t="s">
        <v>81</v>
      </c>
      <c r="C380" s="23" t="s">
        <v>145</v>
      </c>
      <c r="D380" s="24" t="s">
        <v>633</v>
      </c>
      <c r="E380" s="35" t="s">
        <v>146</v>
      </c>
      <c r="F380" s="23" t="s">
        <v>74</v>
      </c>
      <c r="G380" s="26" t="s">
        <v>75</v>
      </c>
      <c r="H380" s="30">
        <v>300</v>
      </c>
      <c r="I380" s="26" t="s">
        <v>375</v>
      </c>
      <c r="J380" s="26" t="s">
        <v>309</v>
      </c>
      <c r="K380" s="29">
        <v>7.91898</v>
      </c>
      <c r="L380" s="207"/>
      <c r="M380" s="27" t="s">
        <v>371</v>
      </c>
      <c r="N380" s="19" t="s">
        <v>165</v>
      </c>
      <c r="O380" s="25" t="s">
        <v>13</v>
      </c>
      <c r="P380" s="66" t="s">
        <v>311</v>
      </c>
    </row>
    <row r="381" spans="1:16" s="41" customFormat="1" ht="25.5" hidden="1" outlineLevel="1">
      <c r="A381" s="221"/>
      <c r="B381" s="115" t="s">
        <v>81</v>
      </c>
      <c r="C381" s="23" t="s">
        <v>145</v>
      </c>
      <c r="D381" s="24" t="s">
        <v>634</v>
      </c>
      <c r="E381" s="35" t="s">
        <v>146</v>
      </c>
      <c r="F381" s="23" t="s">
        <v>74</v>
      </c>
      <c r="G381" s="26" t="s">
        <v>75</v>
      </c>
      <c r="H381" s="30">
        <v>200</v>
      </c>
      <c r="I381" s="26" t="s">
        <v>375</v>
      </c>
      <c r="J381" s="26" t="s">
        <v>309</v>
      </c>
      <c r="K381" s="29">
        <v>9.801079999999999</v>
      </c>
      <c r="L381" s="207"/>
      <c r="M381" s="27" t="s">
        <v>371</v>
      </c>
      <c r="N381" s="19" t="s">
        <v>165</v>
      </c>
      <c r="O381" s="25" t="s">
        <v>13</v>
      </c>
      <c r="P381" s="66" t="s">
        <v>311</v>
      </c>
    </row>
    <row r="382" spans="1:16" s="41" customFormat="1" ht="25.5" hidden="1" outlineLevel="1">
      <c r="A382" s="221"/>
      <c r="B382" s="115" t="s">
        <v>81</v>
      </c>
      <c r="C382" s="23" t="s">
        <v>140</v>
      </c>
      <c r="D382" s="24" t="s">
        <v>635</v>
      </c>
      <c r="E382" s="35" t="s">
        <v>143</v>
      </c>
      <c r="F382" s="23" t="s">
        <v>74</v>
      </c>
      <c r="G382" s="26" t="s">
        <v>75</v>
      </c>
      <c r="H382" s="30">
        <v>358</v>
      </c>
      <c r="I382" s="26" t="s">
        <v>375</v>
      </c>
      <c r="J382" s="26" t="s">
        <v>309</v>
      </c>
      <c r="K382" s="29">
        <v>18.781682399999998</v>
      </c>
      <c r="L382" s="207"/>
      <c r="M382" s="27" t="s">
        <v>371</v>
      </c>
      <c r="N382" s="19" t="s">
        <v>165</v>
      </c>
      <c r="O382" s="25" t="s">
        <v>13</v>
      </c>
      <c r="P382" s="66" t="s">
        <v>311</v>
      </c>
    </row>
    <row r="383" spans="1:16" s="41" customFormat="1" ht="25.5" hidden="1" outlineLevel="1">
      <c r="A383" s="221"/>
      <c r="B383" s="115" t="s">
        <v>81</v>
      </c>
      <c r="C383" s="23" t="s">
        <v>333</v>
      </c>
      <c r="D383" s="24" t="s">
        <v>636</v>
      </c>
      <c r="E383" s="35" t="s">
        <v>144</v>
      </c>
      <c r="F383" s="23" t="s">
        <v>74</v>
      </c>
      <c r="G383" s="26" t="s">
        <v>75</v>
      </c>
      <c r="H383" s="30">
        <v>40</v>
      </c>
      <c r="I383" s="26" t="s">
        <v>375</v>
      </c>
      <c r="J383" s="26" t="s">
        <v>309</v>
      </c>
      <c r="K383" s="29">
        <v>4.055896</v>
      </c>
      <c r="L383" s="207"/>
      <c r="M383" s="27" t="s">
        <v>371</v>
      </c>
      <c r="N383" s="19" t="s">
        <v>165</v>
      </c>
      <c r="O383" s="25" t="s">
        <v>13</v>
      </c>
      <c r="P383" s="66" t="s">
        <v>311</v>
      </c>
    </row>
    <row r="384" spans="1:16" s="41" customFormat="1" ht="25.5" hidden="1" outlineLevel="1">
      <c r="A384" s="221"/>
      <c r="B384" s="115" t="s">
        <v>81</v>
      </c>
      <c r="C384" s="23" t="s">
        <v>333</v>
      </c>
      <c r="D384" s="24" t="s">
        <v>637</v>
      </c>
      <c r="E384" s="35" t="s">
        <v>144</v>
      </c>
      <c r="F384" s="23" t="s">
        <v>74</v>
      </c>
      <c r="G384" s="26" t="s">
        <v>75</v>
      </c>
      <c r="H384" s="30">
        <v>40</v>
      </c>
      <c r="I384" s="26" t="s">
        <v>375</v>
      </c>
      <c r="J384" s="26" t="s">
        <v>309</v>
      </c>
      <c r="K384" s="29">
        <v>11.1864</v>
      </c>
      <c r="L384" s="207"/>
      <c r="M384" s="27" t="s">
        <v>371</v>
      </c>
      <c r="N384" s="19" t="s">
        <v>165</v>
      </c>
      <c r="O384" s="25" t="s">
        <v>13</v>
      </c>
      <c r="P384" s="66" t="s">
        <v>311</v>
      </c>
    </row>
    <row r="385" spans="1:16" s="41" customFormat="1" ht="25.5" hidden="1" outlineLevel="1">
      <c r="A385" s="221"/>
      <c r="B385" s="115" t="s">
        <v>81</v>
      </c>
      <c r="C385" s="23" t="s">
        <v>333</v>
      </c>
      <c r="D385" s="24" t="s">
        <v>638</v>
      </c>
      <c r="E385" s="35" t="s">
        <v>144</v>
      </c>
      <c r="F385" s="23" t="s">
        <v>74</v>
      </c>
      <c r="G385" s="26" t="s">
        <v>75</v>
      </c>
      <c r="H385" s="30">
        <v>150</v>
      </c>
      <c r="I385" s="26" t="s">
        <v>375</v>
      </c>
      <c r="J385" s="26" t="s">
        <v>309</v>
      </c>
      <c r="K385" s="27">
        <v>50.976</v>
      </c>
      <c r="L385" s="207"/>
      <c r="M385" s="27" t="s">
        <v>371</v>
      </c>
      <c r="N385" s="19" t="s">
        <v>165</v>
      </c>
      <c r="O385" s="25" t="s">
        <v>13</v>
      </c>
      <c r="P385" s="66" t="s">
        <v>311</v>
      </c>
    </row>
    <row r="386" spans="1:16" s="41" customFormat="1" ht="25.5" hidden="1" outlineLevel="1">
      <c r="A386" s="221"/>
      <c r="B386" s="115" t="s">
        <v>81</v>
      </c>
      <c r="C386" s="23" t="s">
        <v>333</v>
      </c>
      <c r="D386" s="24" t="s">
        <v>639</v>
      </c>
      <c r="E386" s="35" t="s">
        <v>144</v>
      </c>
      <c r="F386" s="23" t="s">
        <v>74</v>
      </c>
      <c r="G386" s="26" t="s">
        <v>75</v>
      </c>
      <c r="H386" s="30">
        <v>200</v>
      </c>
      <c r="I386" s="26" t="s">
        <v>375</v>
      </c>
      <c r="J386" s="26" t="s">
        <v>309</v>
      </c>
      <c r="K386" s="27">
        <v>5.399679999999999</v>
      </c>
      <c r="L386" s="207"/>
      <c r="M386" s="27" t="s">
        <v>371</v>
      </c>
      <c r="N386" s="19" t="s">
        <v>165</v>
      </c>
      <c r="O386" s="25" t="s">
        <v>13</v>
      </c>
      <c r="P386" s="66" t="s">
        <v>311</v>
      </c>
    </row>
    <row r="387" spans="1:16" s="41" customFormat="1" ht="25.5" hidden="1" outlineLevel="1">
      <c r="A387" s="221"/>
      <c r="B387" s="115" t="s">
        <v>81</v>
      </c>
      <c r="C387" s="23" t="s">
        <v>333</v>
      </c>
      <c r="D387" s="24" t="s">
        <v>640</v>
      </c>
      <c r="E387" s="35" t="s">
        <v>144</v>
      </c>
      <c r="F387" s="23" t="s">
        <v>74</v>
      </c>
      <c r="G387" s="26" t="s">
        <v>75</v>
      </c>
      <c r="H387" s="30">
        <v>100</v>
      </c>
      <c r="I387" s="26" t="s">
        <v>375</v>
      </c>
      <c r="J387" s="26" t="s">
        <v>309</v>
      </c>
      <c r="K387" s="27">
        <v>26.315179999999998</v>
      </c>
      <c r="L387" s="207"/>
      <c r="M387" s="27" t="s">
        <v>371</v>
      </c>
      <c r="N387" s="19" t="s">
        <v>165</v>
      </c>
      <c r="O387" s="25" t="s">
        <v>13</v>
      </c>
      <c r="P387" s="66" t="s">
        <v>311</v>
      </c>
    </row>
    <row r="388" spans="1:16" s="41" customFormat="1" ht="25.5" hidden="1" outlineLevel="1">
      <c r="A388" s="221"/>
      <c r="B388" s="115" t="s">
        <v>81</v>
      </c>
      <c r="C388" s="23" t="s">
        <v>333</v>
      </c>
      <c r="D388" s="24" t="s">
        <v>641</v>
      </c>
      <c r="E388" s="35" t="s">
        <v>144</v>
      </c>
      <c r="F388" s="23" t="s">
        <v>74</v>
      </c>
      <c r="G388" s="26" t="s">
        <v>75</v>
      </c>
      <c r="H388" s="30">
        <v>100</v>
      </c>
      <c r="I388" s="26" t="s">
        <v>375</v>
      </c>
      <c r="J388" s="26" t="s">
        <v>309</v>
      </c>
      <c r="K388" s="27">
        <v>35.6006</v>
      </c>
      <c r="L388" s="207"/>
      <c r="M388" s="27" t="s">
        <v>371</v>
      </c>
      <c r="N388" s="19" t="s">
        <v>165</v>
      </c>
      <c r="O388" s="25" t="s">
        <v>13</v>
      </c>
      <c r="P388" s="66" t="s">
        <v>311</v>
      </c>
    </row>
    <row r="389" spans="1:16" s="41" customFormat="1" ht="25.5" hidden="1" outlineLevel="1">
      <c r="A389" s="221"/>
      <c r="B389" s="115" t="s">
        <v>81</v>
      </c>
      <c r="C389" s="23" t="s">
        <v>333</v>
      </c>
      <c r="D389" s="24" t="s">
        <v>642</v>
      </c>
      <c r="E389" s="35" t="s">
        <v>144</v>
      </c>
      <c r="F389" s="23" t="s">
        <v>74</v>
      </c>
      <c r="G389" s="26" t="s">
        <v>75</v>
      </c>
      <c r="H389" s="30">
        <v>36</v>
      </c>
      <c r="I389" s="26" t="s">
        <v>375</v>
      </c>
      <c r="J389" s="26" t="s">
        <v>309</v>
      </c>
      <c r="K389" s="27">
        <v>29.852819999999998</v>
      </c>
      <c r="L389" s="207"/>
      <c r="M389" s="27" t="s">
        <v>371</v>
      </c>
      <c r="N389" s="19" t="s">
        <v>165</v>
      </c>
      <c r="O389" s="25" t="s">
        <v>13</v>
      </c>
      <c r="P389" s="66" t="s">
        <v>311</v>
      </c>
    </row>
    <row r="390" spans="1:16" s="41" customFormat="1" ht="25.5" hidden="1" outlineLevel="1">
      <c r="A390" s="221"/>
      <c r="B390" s="115" t="s">
        <v>81</v>
      </c>
      <c r="C390" s="23" t="s">
        <v>333</v>
      </c>
      <c r="D390" s="24" t="s">
        <v>644</v>
      </c>
      <c r="E390" s="35" t="s">
        <v>144</v>
      </c>
      <c r="F390" s="23" t="s">
        <v>74</v>
      </c>
      <c r="G390" s="26" t="s">
        <v>75</v>
      </c>
      <c r="H390" s="30">
        <v>76</v>
      </c>
      <c r="I390" s="26" t="s">
        <v>375</v>
      </c>
      <c r="J390" s="26" t="s">
        <v>309</v>
      </c>
      <c r="K390" s="27">
        <v>96.8651616</v>
      </c>
      <c r="L390" s="207"/>
      <c r="M390" s="27" t="s">
        <v>371</v>
      </c>
      <c r="N390" s="19" t="s">
        <v>165</v>
      </c>
      <c r="O390" s="25" t="s">
        <v>13</v>
      </c>
      <c r="P390" s="66" t="s">
        <v>311</v>
      </c>
    </row>
    <row r="391" spans="1:16" s="41" customFormat="1" ht="25.5" hidden="1" outlineLevel="1">
      <c r="A391" s="221"/>
      <c r="B391" s="115" t="s">
        <v>81</v>
      </c>
      <c r="C391" s="23" t="s">
        <v>771</v>
      </c>
      <c r="D391" s="24" t="s">
        <v>649</v>
      </c>
      <c r="E391" s="35"/>
      <c r="F391" s="23" t="s">
        <v>74</v>
      </c>
      <c r="G391" s="26" t="s">
        <v>75</v>
      </c>
      <c r="H391" s="30">
        <v>1100</v>
      </c>
      <c r="I391" s="26" t="s">
        <v>375</v>
      </c>
      <c r="J391" s="26" t="s">
        <v>309</v>
      </c>
      <c r="K391" s="27">
        <v>111.97846</v>
      </c>
      <c r="L391" s="207"/>
      <c r="M391" s="27" t="s">
        <v>371</v>
      </c>
      <c r="N391" s="19" t="s">
        <v>165</v>
      </c>
      <c r="O391" s="25" t="s">
        <v>13</v>
      </c>
      <c r="P391" s="66" t="s">
        <v>311</v>
      </c>
    </row>
    <row r="392" spans="1:16" s="41" customFormat="1" ht="25.5" hidden="1" outlineLevel="1">
      <c r="A392" s="221"/>
      <c r="B392" s="115" t="s">
        <v>81</v>
      </c>
      <c r="C392" s="23" t="s">
        <v>771</v>
      </c>
      <c r="D392" s="24" t="s">
        <v>646</v>
      </c>
      <c r="E392" s="35"/>
      <c r="F392" s="23" t="s">
        <v>74</v>
      </c>
      <c r="G392" s="26" t="s">
        <v>75</v>
      </c>
      <c r="H392" s="30">
        <v>306</v>
      </c>
      <c r="I392" s="26" t="s">
        <v>375</v>
      </c>
      <c r="J392" s="26" t="s">
        <v>309</v>
      </c>
      <c r="K392" s="27">
        <v>4.5532188</v>
      </c>
      <c r="L392" s="207"/>
      <c r="M392" s="27" t="s">
        <v>371</v>
      </c>
      <c r="N392" s="19" t="s">
        <v>165</v>
      </c>
      <c r="O392" s="25" t="s">
        <v>13</v>
      </c>
      <c r="P392" s="66" t="s">
        <v>311</v>
      </c>
    </row>
    <row r="393" spans="1:16" s="41" customFormat="1" ht="25.5" hidden="1" outlineLevel="1">
      <c r="A393" s="221"/>
      <c r="B393" s="115" t="s">
        <v>81</v>
      </c>
      <c r="C393" s="23" t="s">
        <v>771</v>
      </c>
      <c r="D393" s="24" t="s">
        <v>647</v>
      </c>
      <c r="E393" s="35"/>
      <c r="F393" s="23" t="s">
        <v>74</v>
      </c>
      <c r="G393" s="26" t="s">
        <v>75</v>
      </c>
      <c r="H393" s="30">
        <v>3600</v>
      </c>
      <c r="I393" s="26" t="s">
        <v>375</v>
      </c>
      <c r="J393" s="26" t="s">
        <v>309</v>
      </c>
      <c r="K393" s="27">
        <v>112.10472</v>
      </c>
      <c r="L393" s="207"/>
      <c r="M393" s="27" t="s">
        <v>371</v>
      </c>
      <c r="N393" s="19" t="s">
        <v>165</v>
      </c>
      <c r="O393" s="25" t="s">
        <v>13</v>
      </c>
      <c r="P393" s="66" t="s">
        <v>311</v>
      </c>
    </row>
    <row r="394" spans="1:16" s="41" customFormat="1" ht="25.5" hidden="1" outlineLevel="1">
      <c r="A394" s="221"/>
      <c r="B394" s="115" t="s">
        <v>81</v>
      </c>
      <c r="C394" s="23" t="s">
        <v>771</v>
      </c>
      <c r="D394" s="24" t="s">
        <v>648</v>
      </c>
      <c r="E394" s="35"/>
      <c r="F394" s="23" t="s">
        <v>74</v>
      </c>
      <c r="G394" s="26" t="s">
        <v>75</v>
      </c>
      <c r="H394" s="30">
        <v>400</v>
      </c>
      <c r="I394" s="26" t="s">
        <v>375</v>
      </c>
      <c r="J394" s="26" t="s">
        <v>309</v>
      </c>
      <c r="K394" s="27">
        <v>3.39368</v>
      </c>
      <c r="L394" s="207"/>
      <c r="M394" s="27" t="s">
        <v>371</v>
      </c>
      <c r="N394" s="19" t="s">
        <v>165</v>
      </c>
      <c r="O394" s="25" t="s">
        <v>13</v>
      </c>
      <c r="P394" s="66" t="s">
        <v>311</v>
      </c>
    </row>
    <row r="395" spans="1:16" s="41" customFormat="1" ht="12.75" collapsed="1">
      <c r="A395" s="221">
        <v>32</v>
      </c>
      <c r="B395" s="119" t="s">
        <v>58</v>
      </c>
      <c r="C395" s="45">
        <v>3120160</v>
      </c>
      <c r="D395" s="192" t="s">
        <v>369</v>
      </c>
      <c r="E395" s="25"/>
      <c r="F395" s="19"/>
      <c r="G395" s="26" t="s">
        <v>313</v>
      </c>
      <c r="H395" s="27">
        <f>SUM(H396:H398)</f>
        <v>54</v>
      </c>
      <c r="I395" s="26"/>
      <c r="J395" s="26"/>
      <c r="K395" s="27">
        <f>SUM(K396:K398)</f>
        <v>2064.0636345999997</v>
      </c>
      <c r="L395" s="27"/>
      <c r="M395" s="23"/>
      <c r="N395" s="23"/>
      <c r="O395" s="25"/>
      <c r="P395" s="66"/>
    </row>
    <row r="396" spans="1:16" s="41" customFormat="1" ht="25.5" hidden="1" outlineLevel="1">
      <c r="A396" s="221"/>
      <c r="B396" s="119" t="s">
        <v>58</v>
      </c>
      <c r="C396" s="45">
        <v>3120160</v>
      </c>
      <c r="D396" s="24" t="s">
        <v>406</v>
      </c>
      <c r="E396" s="25" t="s">
        <v>19</v>
      </c>
      <c r="F396" s="19" t="s">
        <v>312</v>
      </c>
      <c r="G396" s="26" t="s">
        <v>313</v>
      </c>
      <c r="H396" s="30">
        <v>19</v>
      </c>
      <c r="I396" s="26" t="s">
        <v>375</v>
      </c>
      <c r="J396" s="26" t="s">
        <v>309</v>
      </c>
      <c r="K396" s="27">
        <v>629.5096567999999</v>
      </c>
      <c r="L396" s="207"/>
      <c r="M396" s="27" t="s">
        <v>371</v>
      </c>
      <c r="N396" s="23" t="s">
        <v>165</v>
      </c>
      <c r="O396" s="25" t="s">
        <v>13</v>
      </c>
      <c r="P396" s="66" t="s">
        <v>311</v>
      </c>
    </row>
    <row r="397" spans="1:16" s="41" customFormat="1" ht="25.5" hidden="1" outlineLevel="1">
      <c r="A397" s="221"/>
      <c r="B397" s="119" t="s">
        <v>58</v>
      </c>
      <c r="C397" s="45">
        <v>3120160</v>
      </c>
      <c r="D397" s="24" t="s">
        <v>407</v>
      </c>
      <c r="E397" s="25" t="s">
        <v>19</v>
      </c>
      <c r="F397" s="19" t="s">
        <v>312</v>
      </c>
      <c r="G397" s="26" t="s">
        <v>313</v>
      </c>
      <c r="H397" s="30">
        <v>34</v>
      </c>
      <c r="I397" s="26" t="s">
        <v>375</v>
      </c>
      <c r="J397" s="26" t="s">
        <v>309</v>
      </c>
      <c r="K397" s="27">
        <v>1161.9161224</v>
      </c>
      <c r="L397" s="207"/>
      <c r="M397" s="27" t="s">
        <v>371</v>
      </c>
      <c r="N397" s="23" t="s">
        <v>165</v>
      </c>
      <c r="O397" s="25" t="s">
        <v>13</v>
      </c>
      <c r="P397" s="66" t="s">
        <v>311</v>
      </c>
    </row>
    <row r="398" spans="1:16" s="41" customFormat="1" ht="12.75" hidden="1" outlineLevel="1">
      <c r="A398" s="221"/>
      <c r="B398" s="119" t="s">
        <v>58</v>
      </c>
      <c r="C398" s="45">
        <v>3120160</v>
      </c>
      <c r="D398" s="105" t="s">
        <v>408</v>
      </c>
      <c r="E398" s="25" t="s">
        <v>19</v>
      </c>
      <c r="F398" s="19" t="s">
        <v>312</v>
      </c>
      <c r="G398" s="26" t="s">
        <v>313</v>
      </c>
      <c r="H398" s="30">
        <v>1</v>
      </c>
      <c r="I398" s="26" t="s">
        <v>375</v>
      </c>
      <c r="J398" s="26" t="s">
        <v>309</v>
      </c>
      <c r="K398" s="27">
        <v>272.6378554</v>
      </c>
      <c r="L398" s="207"/>
      <c r="M398" s="27" t="s">
        <v>371</v>
      </c>
      <c r="N398" s="23" t="s">
        <v>165</v>
      </c>
      <c r="O398" s="25"/>
      <c r="P398" s="66"/>
    </row>
    <row r="399" spans="1:16" s="41" customFormat="1" ht="25.5" collapsed="1">
      <c r="A399" s="221">
        <v>33</v>
      </c>
      <c r="B399" s="115" t="s">
        <v>148</v>
      </c>
      <c r="C399" s="19" t="s">
        <v>817</v>
      </c>
      <c r="D399" s="192" t="s">
        <v>320</v>
      </c>
      <c r="E399" s="35"/>
      <c r="F399" s="19"/>
      <c r="G399" s="26" t="s">
        <v>21</v>
      </c>
      <c r="H399" s="27">
        <f>SUM(H400:H401)</f>
        <v>9188</v>
      </c>
      <c r="I399" s="26"/>
      <c r="J399" s="26"/>
      <c r="K399" s="27">
        <f>SUM(K400:K401)</f>
        <v>2163.1677872</v>
      </c>
      <c r="L399" s="27"/>
      <c r="M399" s="23"/>
      <c r="N399" s="23"/>
      <c r="O399" s="25"/>
      <c r="P399" s="66"/>
    </row>
    <row r="400" spans="1:16" s="11" customFormat="1" ht="25.5" outlineLevel="1">
      <c r="A400" s="223"/>
      <c r="B400" s="115" t="s">
        <v>148</v>
      </c>
      <c r="C400" s="23" t="s">
        <v>149</v>
      </c>
      <c r="D400" s="24" t="s">
        <v>175</v>
      </c>
      <c r="E400" s="35" t="s">
        <v>150</v>
      </c>
      <c r="F400" s="19" t="s">
        <v>20</v>
      </c>
      <c r="G400" s="26" t="s">
        <v>21</v>
      </c>
      <c r="H400" s="30">
        <v>1013</v>
      </c>
      <c r="I400" s="26" t="s">
        <v>375</v>
      </c>
      <c r="J400" s="26" t="s">
        <v>309</v>
      </c>
      <c r="K400" s="27">
        <v>364.6743272</v>
      </c>
      <c r="L400" s="207"/>
      <c r="M400" s="27" t="s">
        <v>371</v>
      </c>
      <c r="N400" s="23" t="s">
        <v>165</v>
      </c>
      <c r="O400" s="25" t="s">
        <v>13</v>
      </c>
      <c r="P400" s="66" t="s">
        <v>311</v>
      </c>
    </row>
    <row r="401" spans="1:26" s="15" customFormat="1" ht="25.5" outlineLevel="1">
      <c r="A401" s="221"/>
      <c r="B401" s="115" t="s">
        <v>148</v>
      </c>
      <c r="C401" s="23" t="s">
        <v>785</v>
      </c>
      <c r="D401" s="24" t="s">
        <v>151</v>
      </c>
      <c r="E401" s="25" t="s">
        <v>152</v>
      </c>
      <c r="F401" s="19" t="s">
        <v>20</v>
      </c>
      <c r="G401" s="26" t="s">
        <v>21</v>
      </c>
      <c r="H401" s="30">
        <v>8175</v>
      </c>
      <c r="I401" s="26" t="s">
        <v>375</v>
      </c>
      <c r="J401" s="26" t="s">
        <v>309</v>
      </c>
      <c r="K401" s="27">
        <v>1798.49346</v>
      </c>
      <c r="L401" s="207"/>
      <c r="M401" s="27" t="s">
        <v>371</v>
      </c>
      <c r="N401" s="23" t="s">
        <v>165</v>
      </c>
      <c r="O401" s="25" t="s">
        <v>13</v>
      </c>
      <c r="P401" s="66" t="s">
        <v>311</v>
      </c>
      <c r="Q401" s="21"/>
      <c r="R401" s="21"/>
      <c r="S401" s="21"/>
      <c r="T401" s="21"/>
      <c r="U401" s="21"/>
      <c r="V401" s="21"/>
      <c r="W401" s="21"/>
      <c r="X401" s="21"/>
      <c r="Y401" s="21"/>
      <c r="Z401" s="16"/>
    </row>
    <row r="402" spans="1:16" s="41" customFormat="1" ht="12.75">
      <c r="A402" s="221">
        <v>34</v>
      </c>
      <c r="B402" s="119" t="s">
        <v>111</v>
      </c>
      <c r="C402" s="45">
        <v>4590000</v>
      </c>
      <c r="D402" s="192" t="s">
        <v>321</v>
      </c>
      <c r="E402" s="35"/>
      <c r="F402" s="19"/>
      <c r="G402" s="26"/>
      <c r="H402" s="27"/>
      <c r="I402" s="26"/>
      <c r="J402" s="26"/>
      <c r="K402" s="27">
        <v>1999.9999999999998</v>
      </c>
      <c r="L402" s="27"/>
      <c r="M402" s="23"/>
      <c r="N402" s="23"/>
      <c r="O402" s="25"/>
      <c r="P402" s="66"/>
    </row>
    <row r="403" spans="1:16" s="41" customFormat="1" ht="25.5" outlineLevel="1">
      <c r="A403" s="221"/>
      <c r="B403" s="119" t="s">
        <v>111</v>
      </c>
      <c r="C403" s="45">
        <v>4590000</v>
      </c>
      <c r="D403" s="24" t="s">
        <v>166</v>
      </c>
      <c r="E403" s="35"/>
      <c r="F403" s="19" t="s">
        <v>237</v>
      </c>
      <c r="G403" s="26" t="s">
        <v>238</v>
      </c>
      <c r="H403" s="27"/>
      <c r="I403" s="26" t="s">
        <v>375</v>
      </c>
      <c r="J403" s="26" t="s">
        <v>309</v>
      </c>
      <c r="K403" s="27">
        <v>1999.9999999999998</v>
      </c>
      <c r="L403" s="207"/>
      <c r="M403" s="23" t="s">
        <v>371</v>
      </c>
      <c r="N403" s="23" t="s">
        <v>165</v>
      </c>
      <c r="O403" s="25" t="s">
        <v>13</v>
      </c>
      <c r="P403" s="66" t="s">
        <v>311</v>
      </c>
    </row>
    <row r="404" spans="1:16" s="41" customFormat="1" ht="12.75">
      <c r="A404" s="221">
        <v>35</v>
      </c>
      <c r="B404" s="120" t="s">
        <v>7</v>
      </c>
      <c r="C404" s="26">
        <v>9424000</v>
      </c>
      <c r="D404" s="192" t="s">
        <v>182</v>
      </c>
      <c r="E404" s="35"/>
      <c r="F404" s="19"/>
      <c r="G404" s="26"/>
      <c r="H404" s="27"/>
      <c r="I404" s="26"/>
      <c r="J404" s="26"/>
      <c r="K404" s="27">
        <v>1999.9999999999998</v>
      </c>
      <c r="L404" s="27"/>
      <c r="M404" s="23"/>
      <c r="N404" s="23"/>
      <c r="O404" s="25"/>
      <c r="P404" s="66"/>
    </row>
    <row r="405" spans="1:26" s="52" customFormat="1" ht="38.25" hidden="1" outlineLevel="1">
      <c r="A405" s="221"/>
      <c r="B405" s="120" t="s">
        <v>7</v>
      </c>
      <c r="C405" s="26">
        <v>9424000</v>
      </c>
      <c r="D405" s="24" t="s">
        <v>153</v>
      </c>
      <c r="E405" s="25" t="s">
        <v>19</v>
      </c>
      <c r="F405" s="19" t="s">
        <v>237</v>
      </c>
      <c r="G405" s="26" t="s">
        <v>238</v>
      </c>
      <c r="H405" s="27"/>
      <c r="I405" s="26" t="s">
        <v>375</v>
      </c>
      <c r="J405" s="26" t="s">
        <v>309</v>
      </c>
      <c r="K405" s="27">
        <v>2000</v>
      </c>
      <c r="L405" s="207"/>
      <c r="M405" s="23" t="s">
        <v>371</v>
      </c>
      <c r="N405" s="23" t="s">
        <v>165</v>
      </c>
      <c r="O405" s="25" t="s">
        <v>363</v>
      </c>
      <c r="P405" s="66" t="s">
        <v>311</v>
      </c>
      <c r="Q405" s="21"/>
      <c r="R405" s="21"/>
      <c r="S405" s="21"/>
      <c r="T405" s="21"/>
      <c r="U405" s="21"/>
      <c r="V405" s="21"/>
      <c r="W405" s="21"/>
      <c r="X405" s="21"/>
      <c r="Y405" s="21"/>
      <c r="Z405" s="51"/>
    </row>
    <row r="406" spans="1:26" s="52" customFormat="1" ht="25.5" collapsed="1">
      <c r="A406" s="221">
        <v>36</v>
      </c>
      <c r="B406" s="183" t="s">
        <v>818</v>
      </c>
      <c r="C406" s="25" t="s">
        <v>820</v>
      </c>
      <c r="D406" s="192" t="s">
        <v>365</v>
      </c>
      <c r="E406" s="25"/>
      <c r="F406" s="19"/>
      <c r="G406" s="26"/>
      <c r="H406" s="27"/>
      <c r="I406" s="26"/>
      <c r="J406" s="26"/>
      <c r="K406" s="27">
        <f>SUM(K407:K408)</f>
        <v>2150.60086272</v>
      </c>
      <c r="L406" s="27"/>
      <c r="M406" s="23"/>
      <c r="N406" s="23"/>
      <c r="O406" s="25"/>
      <c r="P406" s="66"/>
      <c r="Q406" s="21"/>
      <c r="R406" s="21"/>
      <c r="S406" s="21"/>
      <c r="T406" s="21"/>
      <c r="U406" s="21"/>
      <c r="V406" s="21"/>
      <c r="W406" s="21"/>
      <c r="X406" s="21"/>
      <c r="Y406" s="21"/>
      <c r="Z406" s="51"/>
    </row>
    <row r="407" spans="1:26" s="52" customFormat="1" ht="25.5" outlineLevel="1">
      <c r="A407" s="221"/>
      <c r="B407" s="183" t="s">
        <v>819</v>
      </c>
      <c r="C407" s="26">
        <v>2695201</v>
      </c>
      <c r="D407" s="24" t="s">
        <v>155</v>
      </c>
      <c r="E407" s="25" t="s">
        <v>387</v>
      </c>
      <c r="F407" s="19" t="s">
        <v>32</v>
      </c>
      <c r="G407" s="26" t="s">
        <v>33</v>
      </c>
      <c r="H407" s="27">
        <v>704000</v>
      </c>
      <c r="I407" s="26" t="s">
        <v>375</v>
      </c>
      <c r="J407" s="26" t="s">
        <v>309</v>
      </c>
      <c r="K407" s="27">
        <v>2110.0288</v>
      </c>
      <c r="L407" s="207"/>
      <c r="M407" s="27" t="s">
        <v>371</v>
      </c>
      <c r="N407" s="23" t="s">
        <v>165</v>
      </c>
      <c r="O407" s="25" t="s">
        <v>13</v>
      </c>
      <c r="P407" s="66" t="s">
        <v>311</v>
      </c>
      <c r="Q407" s="21"/>
      <c r="R407" s="21"/>
      <c r="S407" s="21"/>
      <c r="T407" s="21"/>
      <c r="U407" s="21"/>
      <c r="V407" s="21"/>
      <c r="W407" s="21"/>
      <c r="X407" s="21"/>
      <c r="Y407" s="21"/>
      <c r="Z407" s="51"/>
    </row>
    <row r="408" spans="1:26" s="32" customFormat="1" ht="25.5" outlineLevel="1">
      <c r="A408" s="223"/>
      <c r="B408" s="115" t="s">
        <v>154</v>
      </c>
      <c r="C408" s="23" t="s">
        <v>388</v>
      </c>
      <c r="D408" s="24" t="s">
        <v>389</v>
      </c>
      <c r="E408" s="25" t="s">
        <v>387</v>
      </c>
      <c r="F408" s="19" t="s">
        <v>65</v>
      </c>
      <c r="G408" s="26" t="s">
        <v>66</v>
      </c>
      <c r="H408" s="27">
        <v>1.96</v>
      </c>
      <c r="I408" s="26" t="s">
        <v>375</v>
      </c>
      <c r="J408" s="26" t="s">
        <v>309</v>
      </c>
      <c r="K408" s="27">
        <v>40.57206271999999</v>
      </c>
      <c r="L408" s="207"/>
      <c r="M408" s="27" t="s">
        <v>371</v>
      </c>
      <c r="N408" s="23" t="s">
        <v>165</v>
      </c>
      <c r="O408" s="25" t="s">
        <v>13</v>
      </c>
      <c r="P408" s="66" t="s">
        <v>311</v>
      </c>
      <c r="Q408" s="5"/>
      <c r="R408" s="5"/>
      <c r="S408" s="5"/>
      <c r="T408" s="5"/>
      <c r="U408" s="5"/>
      <c r="V408" s="5"/>
      <c r="W408" s="5"/>
      <c r="X408" s="5"/>
      <c r="Y408" s="5"/>
      <c r="Z408" s="33"/>
    </row>
    <row r="409" spans="1:26" s="32" customFormat="1" ht="12.75">
      <c r="A409" s="223">
        <v>37</v>
      </c>
      <c r="B409" s="115" t="s">
        <v>90</v>
      </c>
      <c r="C409" s="23" t="s">
        <v>334</v>
      </c>
      <c r="D409" s="192" t="s">
        <v>183</v>
      </c>
      <c r="E409" s="25"/>
      <c r="F409" s="19"/>
      <c r="G409" s="26" t="s">
        <v>21</v>
      </c>
      <c r="H409" s="27" t="s">
        <v>390</v>
      </c>
      <c r="I409" s="26"/>
      <c r="J409" s="26"/>
      <c r="K409" s="27">
        <v>642.6009071999999</v>
      </c>
      <c r="L409" s="27"/>
      <c r="M409" s="23"/>
      <c r="N409" s="23"/>
      <c r="O409" s="25"/>
      <c r="P409" s="66"/>
      <c r="Q409" s="5"/>
      <c r="R409" s="5"/>
      <c r="S409" s="5"/>
      <c r="T409" s="5"/>
      <c r="U409" s="5"/>
      <c r="V409" s="5"/>
      <c r="W409" s="5"/>
      <c r="X409" s="5"/>
      <c r="Y409" s="5"/>
      <c r="Z409" s="33"/>
    </row>
    <row r="410" spans="1:26" s="32" customFormat="1" ht="25.5" hidden="1" outlineLevel="1">
      <c r="A410" s="223"/>
      <c r="B410" s="115" t="s">
        <v>90</v>
      </c>
      <c r="C410" s="23" t="s">
        <v>334</v>
      </c>
      <c r="D410" s="24" t="s">
        <v>156</v>
      </c>
      <c r="E410" s="25" t="s">
        <v>157</v>
      </c>
      <c r="F410" s="19" t="s">
        <v>20</v>
      </c>
      <c r="G410" s="26" t="s">
        <v>21</v>
      </c>
      <c r="H410" s="27" t="s">
        <v>390</v>
      </c>
      <c r="I410" s="26" t="s">
        <v>375</v>
      </c>
      <c r="J410" s="26" t="s">
        <v>309</v>
      </c>
      <c r="K410" s="27">
        <v>642.6009071999999</v>
      </c>
      <c r="L410" s="207"/>
      <c r="M410" s="27" t="s">
        <v>371</v>
      </c>
      <c r="N410" s="23" t="s">
        <v>165</v>
      </c>
      <c r="O410" s="25" t="s">
        <v>13</v>
      </c>
      <c r="P410" s="66" t="s">
        <v>311</v>
      </c>
      <c r="Q410" s="5"/>
      <c r="R410" s="5"/>
      <c r="S410" s="5"/>
      <c r="T410" s="5"/>
      <c r="U410" s="5"/>
      <c r="V410" s="5"/>
      <c r="W410" s="5"/>
      <c r="X410" s="5"/>
      <c r="Y410" s="5"/>
      <c r="Z410" s="33"/>
    </row>
    <row r="411" spans="1:16" s="41" customFormat="1" ht="12.75" collapsed="1">
      <c r="A411" s="221">
        <v>38</v>
      </c>
      <c r="B411" s="115" t="s">
        <v>159</v>
      </c>
      <c r="C411" s="26">
        <v>2714000</v>
      </c>
      <c r="D411" s="192" t="s">
        <v>322</v>
      </c>
      <c r="E411" s="25"/>
      <c r="F411" s="19"/>
      <c r="G411" s="26"/>
      <c r="H411" s="27"/>
      <c r="I411" s="26"/>
      <c r="J411" s="26"/>
      <c r="K411" s="27">
        <v>500</v>
      </c>
      <c r="L411" s="207"/>
      <c r="M411" s="23"/>
      <c r="N411" s="23"/>
      <c r="O411" s="25"/>
      <c r="P411" s="66"/>
    </row>
    <row r="412" spans="1:16" s="41" customFormat="1" ht="25.5" hidden="1" outlineLevel="1">
      <c r="A412" s="221"/>
      <c r="B412" s="115" t="s">
        <v>159</v>
      </c>
      <c r="C412" s="26">
        <v>2714000</v>
      </c>
      <c r="D412" s="24" t="s">
        <v>160</v>
      </c>
      <c r="E412" s="25" t="s">
        <v>19</v>
      </c>
      <c r="F412" s="19" t="s">
        <v>237</v>
      </c>
      <c r="G412" s="26" t="s">
        <v>238</v>
      </c>
      <c r="H412" s="27"/>
      <c r="I412" s="26" t="s">
        <v>375</v>
      </c>
      <c r="J412" s="26" t="s">
        <v>309</v>
      </c>
      <c r="K412" s="27">
        <v>500</v>
      </c>
      <c r="L412" s="207"/>
      <c r="M412" s="23" t="s">
        <v>792</v>
      </c>
      <c r="N412" s="23" t="s">
        <v>165</v>
      </c>
      <c r="O412" s="19" t="s">
        <v>13</v>
      </c>
      <c r="P412" s="66" t="s">
        <v>311</v>
      </c>
    </row>
    <row r="413" spans="1:16" s="41" customFormat="1" ht="12.75" collapsed="1">
      <c r="A413" s="221">
        <v>39</v>
      </c>
      <c r="B413" s="115" t="s">
        <v>148</v>
      </c>
      <c r="C413" s="23" t="s">
        <v>335</v>
      </c>
      <c r="D413" s="192" t="s">
        <v>323</v>
      </c>
      <c r="E413" s="25"/>
      <c r="F413" s="19"/>
      <c r="G413" s="26"/>
      <c r="H413" s="27"/>
      <c r="I413" s="26"/>
      <c r="J413" s="26"/>
      <c r="K413" s="27">
        <f>SUM(K414:K415)</f>
        <v>1951.9656760000003</v>
      </c>
      <c r="L413" s="207"/>
      <c r="M413" s="23"/>
      <c r="N413" s="23"/>
      <c r="O413" s="19"/>
      <c r="P413" s="66"/>
    </row>
    <row r="414" spans="1:16" s="41" customFormat="1" ht="25.5" hidden="1" outlineLevel="1">
      <c r="A414" s="221"/>
      <c r="B414" s="115" t="s">
        <v>148</v>
      </c>
      <c r="C414" s="23" t="s">
        <v>335</v>
      </c>
      <c r="D414" s="24" t="s">
        <v>724</v>
      </c>
      <c r="E414" s="25" t="s">
        <v>19</v>
      </c>
      <c r="F414" s="19" t="s">
        <v>32</v>
      </c>
      <c r="G414" s="26" t="s">
        <v>33</v>
      </c>
      <c r="H414" s="27">
        <v>42880</v>
      </c>
      <c r="I414" s="26" t="s">
        <v>375</v>
      </c>
      <c r="J414" s="26" t="s">
        <v>309</v>
      </c>
      <c r="K414" s="27">
        <v>1908.0656640000002</v>
      </c>
      <c r="L414" s="207"/>
      <c r="M414" s="27" t="s">
        <v>371</v>
      </c>
      <c r="N414" s="19" t="s">
        <v>165</v>
      </c>
      <c r="O414" s="19" t="s">
        <v>13</v>
      </c>
      <c r="P414" s="66" t="s">
        <v>311</v>
      </c>
    </row>
    <row r="415" spans="1:16" s="41" customFormat="1" ht="25.5" hidden="1" outlineLevel="1">
      <c r="A415" s="221"/>
      <c r="B415" s="115" t="s">
        <v>148</v>
      </c>
      <c r="C415" s="23" t="s">
        <v>335</v>
      </c>
      <c r="D415" s="24" t="s">
        <v>725</v>
      </c>
      <c r="E415" s="25" t="s">
        <v>19</v>
      </c>
      <c r="F415" s="19" t="s">
        <v>312</v>
      </c>
      <c r="G415" s="26" t="s">
        <v>313</v>
      </c>
      <c r="H415" s="186">
        <v>4</v>
      </c>
      <c r="I415" s="26" t="s">
        <v>375</v>
      </c>
      <c r="J415" s="26" t="s">
        <v>309</v>
      </c>
      <c r="K415" s="27">
        <v>43.900012</v>
      </c>
      <c r="L415" s="207"/>
      <c r="M415" s="27" t="s">
        <v>371</v>
      </c>
      <c r="N415" s="19" t="s">
        <v>165</v>
      </c>
      <c r="O415" s="19" t="s">
        <v>13</v>
      </c>
      <c r="P415" s="66" t="s">
        <v>311</v>
      </c>
    </row>
    <row r="416" spans="1:16" s="41" customFormat="1" ht="12.75" collapsed="1">
      <c r="A416" s="221">
        <v>40</v>
      </c>
      <c r="B416" s="115" t="s">
        <v>197</v>
      </c>
      <c r="C416" s="23" t="s">
        <v>336</v>
      </c>
      <c r="D416" s="192" t="s">
        <v>184</v>
      </c>
      <c r="E416" s="26"/>
      <c r="F416" s="19"/>
      <c r="G416" s="26" t="s">
        <v>33</v>
      </c>
      <c r="H416" s="27">
        <v>2209100</v>
      </c>
      <c r="I416" s="26"/>
      <c r="J416" s="26"/>
      <c r="K416" s="27">
        <v>1772.58184</v>
      </c>
      <c r="L416" s="207"/>
      <c r="M416" s="23"/>
      <c r="N416" s="23"/>
      <c r="O416" s="25"/>
      <c r="P416" s="66"/>
    </row>
    <row r="417" spans="1:16" s="41" customFormat="1" ht="25.5" hidden="1" outlineLevel="1">
      <c r="A417" s="221"/>
      <c r="B417" s="115" t="s">
        <v>197</v>
      </c>
      <c r="C417" s="23" t="s">
        <v>336</v>
      </c>
      <c r="D417" s="24" t="s">
        <v>198</v>
      </c>
      <c r="E417" s="25" t="s">
        <v>199</v>
      </c>
      <c r="F417" s="19" t="s">
        <v>32</v>
      </c>
      <c r="G417" s="26" t="s">
        <v>33</v>
      </c>
      <c r="H417" s="27">
        <v>2209100</v>
      </c>
      <c r="I417" s="26" t="s">
        <v>375</v>
      </c>
      <c r="J417" s="26" t="s">
        <v>309</v>
      </c>
      <c r="K417" s="27">
        <v>1772.58184</v>
      </c>
      <c r="L417" s="207"/>
      <c r="M417" s="27" t="s">
        <v>371</v>
      </c>
      <c r="N417" s="23" t="s">
        <v>165</v>
      </c>
      <c r="O417" s="25" t="s">
        <v>13</v>
      </c>
      <c r="P417" s="66" t="s">
        <v>311</v>
      </c>
    </row>
    <row r="418" spans="1:16" s="47" customFormat="1" ht="12.75" collapsed="1">
      <c r="A418" s="221">
        <v>41</v>
      </c>
      <c r="B418" s="115" t="s">
        <v>58</v>
      </c>
      <c r="C418" s="23" t="s">
        <v>201</v>
      </c>
      <c r="D418" s="196" t="s">
        <v>328</v>
      </c>
      <c r="E418" s="25"/>
      <c r="F418" s="19"/>
      <c r="G418" s="26" t="s">
        <v>313</v>
      </c>
      <c r="H418" s="186" t="s">
        <v>386</v>
      </c>
      <c r="I418" s="26"/>
      <c r="J418" s="26"/>
      <c r="K418" s="27">
        <v>314.4999984</v>
      </c>
      <c r="L418" s="207"/>
      <c r="M418" s="23"/>
      <c r="N418" s="23"/>
      <c r="O418" s="25"/>
      <c r="P418" s="66"/>
    </row>
    <row r="419" spans="1:16" s="41" customFormat="1" ht="38.25" hidden="1" outlineLevel="1">
      <c r="A419" s="221"/>
      <c r="B419" s="115" t="s">
        <v>58</v>
      </c>
      <c r="C419" s="23" t="s">
        <v>201</v>
      </c>
      <c r="D419" s="24" t="s">
        <v>202</v>
      </c>
      <c r="E419" s="25" t="s">
        <v>203</v>
      </c>
      <c r="F419" s="19" t="s">
        <v>312</v>
      </c>
      <c r="G419" s="26" t="s">
        <v>313</v>
      </c>
      <c r="H419" s="186" t="s">
        <v>386</v>
      </c>
      <c r="I419" s="26" t="s">
        <v>375</v>
      </c>
      <c r="J419" s="26" t="s">
        <v>309</v>
      </c>
      <c r="K419" s="27">
        <v>315.4999984</v>
      </c>
      <c r="L419" s="207"/>
      <c r="M419" s="27" t="s">
        <v>371</v>
      </c>
      <c r="N419" s="23" t="s">
        <v>165</v>
      </c>
      <c r="O419" s="19" t="s">
        <v>13</v>
      </c>
      <c r="P419" s="66" t="s">
        <v>311</v>
      </c>
    </row>
    <row r="420" spans="1:16" s="41" customFormat="1" ht="12.75" collapsed="1">
      <c r="A420" s="221">
        <v>42</v>
      </c>
      <c r="B420" s="115" t="s">
        <v>58</v>
      </c>
      <c r="C420" s="35">
        <v>3120492</v>
      </c>
      <c r="D420" s="192" t="s">
        <v>540</v>
      </c>
      <c r="E420" s="25"/>
      <c r="F420" s="19"/>
      <c r="G420" s="26" t="s">
        <v>313</v>
      </c>
      <c r="H420" s="27">
        <f>SUM(H421:H424)</f>
        <v>42</v>
      </c>
      <c r="I420" s="26"/>
      <c r="J420" s="26"/>
      <c r="K420" s="27">
        <f>SUM(K421:K424)</f>
        <v>2931.5446937999995</v>
      </c>
      <c r="L420" s="207"/>
      <c r="M420" s="23"/>
      <c r="N420" s="23"/>
      <c r="O420" s="19"/>
      <c r="P420" s="66"/>
    </row>
    <row r="421" spans="1:16" s="41" customFormat="1" ht="25.5" hidden="1" outlineLevel="1">
      <c r="A421" s="221"/>
      <c r="B421" s="115" t="s">
        <v>58</v>
      </c>
      <c r="C421" s="35">
        <v>3120492</v>
      </c>
      <c r="D421" s="24" t="s">
        <v>541</v>
      </c>
      <c r="E421" s="25" t="s">
        <v>19</v>
      </c>
      <c r="F421" s="19" t="s">
        <v>312</v>
      </c>
      <c r="G421" s="26" t="s">
        <v>313</v>
      </c>
      <c r="H421" s="30">
        <v>8</v>
      </c>
      <c r="I421" s="26" t="s">
        <v>375</v>
      </c>
      <c r="J421" s="26" t="s">
        <v>309</v>
      </c>
      <c r="K421" s="27">
        <v>131.3727984</v>
      </c>
      <c r="L421" s="207"/>
      <c r="M421" s="27" t="s">
        <v>371</v>
      </c>
      <c r="N421" s="23" t="s">
        <v>165</v>
      </c>
      <c r="O421" s="19" t="s">
        <v>13</v>
      </c>
      <c r="P421" s="66" t="s">
        <v>311</v>
      </c>
    </row>
    <row r="422" spans="1:16" s="41" customFormat="1" ht="25.5" hidden="1" outlineLevel="1">
      <c r="A422" s="221"/>
      <c r="B422" s="115" t="s">
        <v>58</v>
      </c>
      <c r="C422" s="35">
        <v>3120492</v>
      </c>
      <c r="D422" s="24" t="s">
        <v>542</v>
      </c>
      <c r="E422" s="25" t="s">
        <v>19</v>
      </c>
      <c r="F422" s="19" t="s">
        <v>312</v>
      </c>
      <c r="G422" s="26" t="s">
        <v>313</v>
      </c>
      <c r="H422" s="30">
        <v>2</v>
      </c>
      <c r="I422" s="26" t="s">
        <v>375</v>
      </c>
      <c r="J422" s="26" t="s">
        <v>309</v>
      </c>
      <c r="K422" s="27">
        <v>243.01760159999998</v>
      </c>
      <c r="L422" s="207"/>
      <c r="M422" s="27" t="s">
        <v>371</v>
      </c>
      <c r="N422" s="23" t="s">
        <v>165</v>
      </c>
      <c r="O422" s="19" t="s">
        <v>13</v>
      </c>
      <c r="P422" s="66" t="s">
        <v>311</v>
      </c>
    </row>
    <row r="423" spans="1:16" s="41" customFormat="1" ht="25.5" hidden="1" outlineLevel="1">
      <c r="A423" s="221"/>
      <c r="B423" s="115" t="s">
        <v>58</v>
      </c>
      <c r="C423" s="35">
        <v>3120492</v>
      </c>
      <c r="D423" s="24" t="s">
        <v>543</v>
      </c>
      <c r="E423" s="25" t="s">
        <v>19</v>
      </c>
      <c r="F423" s="19" t="s">
        <v>312</v>
      </c>
      <c r="G423" s="26" t="s">
        <v>313</v>
      </c>
      <c r="H423" s="30">
        <v>31</v>
      </c>
      <c r="I423" s="26" t="s">
        <v>375</v>
      </c>
      <c r="J423" s="26" t="s">
        <v>309</v>
      </c>
      <c r="K423" s="27">
        <v>2550.4805088</v>
      </c>
      <c r="L423" s="207"/>
      <c r="M423" s="27" t="s">
        <v>371</v>
      </c>
      <c r="N423" s="23" t="s">
        <v>165</v>
      </c>
      <c r="O423" s="19" t="s">
        <v>13</v>
      </c>
      <c r="P423" s="66" t="s">
        <v>311</v>
      </c>
    </row>
    <row r="424" spans="1:16" s="41" customFormat="1" ht="25.5" hidden="1" outlineLevel="1">
      <c r="A424" s="221"/>
      <c r="B424" s="115" t="s">
        <v>58</v>
      </c>
      <c r="C424" s="35">
        <v>3120492</v>
      </c>
      <c r="D424" s="24" t="s">
        <v>544</v>
      </c>
      <c r="E424" s="25" t="s">
        <v>19</v>
      </c>
      <c r="F424" s="19" t="s">
        <v>312</v>
      </c>
      <c r="G424" s="26" t="s">
        <v>313</v>
      </c>
      <c r="H424" s="30">
        <v>1</v>
      </c>
      <c r="I424" s="26" t="s">
        <v>375</v>
      </c>
      <c r="J424" s="26" t="s">
        <v>309</v>
      </c>
      <c r="K424" s="27">
        <v>6.673785</v>
      </c>
      <c r="L424" s="207"/>
      <c r="M424" s="27" t="s">
        <v>371</v>
      </c>
      <c r="N424" s="23" t="s">
        <v>165</v>
      </c>
      <c r="O424" s="19" t="s">
        <v>13</v>
      </c>
      <c r="P424" s="66" t="s">
        <v>311</v>
      </c>
    </row>
    <row r="425" spans="1:16" s="41" customFormat="1" ht="12.75" collapsed="1">
      <c r="A425" s="221">
        <v>43</v>
      </c>
      <c r="B425" s="115" t="s">
        <v>161</v>
      </c>
      <c r="C425" s="48">
        <v>3312490</v>
      </c>
      <c r="D425" s="192" t="s">
        <v>533</v>
      </c>
      <c r="E425" s="25"/>
      <c r="F425" s="19"/>
      <c r="G425" s="26" t="s">
        <v>313</v>
      </c>
      <c r="H425" s="186" t="s">
        <v>475</v>
      </c>
      <c r="I425" s="26"/>
      <c r="J425" s="26"/>
      <c r="K425" s="27">
        <v>389.4</v>
      </c>
      <c r="L425" s="207"/>
      <c r="M425" s="23"/>
      <c r="N425" s="23"/>
      <c r="O425" s="19"/>
      <c r="P425" s="66"/>
    </row>
    <row r="426" spans="1:16" s="41" customFormat="1" ht="25.5" hidden="1" outlineLevel="1">
      <c r="A426" s="221"/>
      <c r="B426" s="115" t="s">
        <v>161</v>
      </c>
      <c r="C426" s="48">
        <v>3312490</v>
      </c>
      <c r="D426" s="24" t="s">
        <v>534</v>
      </c>
      <c r="E426" s="25" t="s">
        <v>387</v>
      </c>
      <c r="F426" s="19" t="s">
        <v>312</v>
      </c>
      <c r="G426" s="26" t="s">
        <v>313</v>
      </c>
      <c r="H426" s="186" t="s">
        <v>475</v>
      </c>
      <c r="I426" s="26" t="s">
        <v>375</v>
      </c>
      <c r="J426" s="26" t="s">
        <v>309</v>
      </c>
      <c r="K426" s="27">
        <v>389.4</v>
      </c>
      <c r="L426" s="207"/>
      <c r="M426" s="27" t="s">
        <v>371</v>
      </c>
      <c r="N426" s="23" t="s">
        <v>165</v>
      </c>
      <c r="O426" s="19" t="s">
        <v>13</v>
      </c>
      <c r="P426" s="66" t="s">
        <v>311</v>
      </c>
    </row>
    <row r="427" spans="1:16" s="41" customFormat="1" ht="12.75" collapsed="1">
      <c r="A427" s="221">
        <v>44</v>
      </c>
      <c r="B427" s="120" t="s">
        <v>340</v>
      </c>
      <c r="C427" s="23" t="s">
        <v>339</v>
      </c>
      <c r="D427" s="192" t="s">
        <v>772</v>
      </c>
      <c r="E427" s="25"/>
      <c r="F427" s="19"/>
      <c r="G427" s="26" t="s">
        <v>195</v>
      </c>
      <c r="H427" s="27">
        <v>6</v>
      </c>
      <c r="I427" s="26"/>
      <c r="J427" s="26"/>
      <c r="K427" s="27">
        <f>SUM(K428:K429)</f>
        <v>1392.3999999999999</v>
      </c>
      <c r="L427" s="207"/>
      <c r="M427" s="19"/>
      <c r="N427" s="23"/>
      <c r="O427" s="25"/>
      <c r="P427" s="66"/>
    </row>
    <row r="428" spans="1:16" s="41" customFormat="1" ht="25.5" hidden="1" outlineLevel="1">
      <c r="A428" s="221"/>
      <c r="B428" s="120" t="s">
        <v>340</v>
      </c>
      <c r="C428" s="23" t="s">
        <v>339</v>
      </c>
      <c r="D428" s="24" t="s">
        <v>773</v>
      </c>
      <c r="E428" s="25" t="s">
        <v>19</v>
      </c>
      <c r="F428" s="19" t="s">
        <v>194</v>
      </c>
      <c r="G428" s="26" t="s">
        <v>195</v>
      </c>
      <c r="H428" s="186">
        <v>4</v>
      </c>
      <c r="I428" s="26" t="s">
        <v>375</v>
      </c>
      <c r="J428" s="26" t="s">
        <v>309</v>
      </c>
      <c r="K428" s="27">
        <v>1038.3999999999999</v>
      </c>
      <c r="L428" s="207"/>
      <c r="M428" s="19" t="s">
        <v>371</v>
      </c>
      <c r="N428" s="23" t="s">
        <v>165</v>
      </c>
      <c r="O428" s="25" t="s">
        <v>13</v>
      </c>
      <c r="P428" s="66" t="s">
        <v>311</v>
      </c>
    </row>
    <row r="429" spans="1:16" s="41" customFormat="1" ht="25.5" hidden="1" outlineLevel="1">
      <c r="A429" s="221"/>
      <c r="B429" s="120" t="s">
        <v>340</v>
      </c>
      <c r="C429" s="23" t="s">
        <v>339</v>
      </c>
      <c r="D429" s="24" t="s">
        <v>774</v>
      </c>
      <c r="E429" s="25" t="s">
        <v>19</v>
      </c>
      <c r="F429" s="19" t="s">
        <v>194</v>
      </c>
      <c r="G429" s="26" t="s">
        <v>195</v>
      </c>
      <c r="H429" s="186">
        <v>2</v>
      </c>
      <c r="I429" s="26" t="s">
        <v>375</v>
      </c>
      <c r="J429" s="26" t="s">
        <v>309</v>
      </c>
      <c r="K429" s="27">
        <v>354</v>
      </c>
      <c r="L429" s="207"/>
      <c r="M429" s="19" t="s">
        <v>371</v>
      </c>
      <c r="N429" s="23" t="s">
        <v>165</v>
      </c>
      <c r="O429" s="25" t="s">
        <v>13</v>
      </c>
      <c r="P429" s="66" t="s">
        <v>311</v>
      </c>
    </row>
    <row r="430" spans="1:16" s="41" customFormat="1" ht="12.75" collapsed="1">
      <c r="A430" s="221">
        <v>45</v>
      </c>
      <c r="B430" s="115" t="s">
        <v>88</v>
      </c>
      <c r="C430" s="23" t="s">
        <v>337</v>
      </c>
      <c r="D430" s="192" t="s">
        <v>358</v>
      </c>
      <c r="E430" s="25"/>
      <c r="F430" s="19"/>
      <c r="G430" s="26" t="s">
        <v>313</v>
      </c>
      <c r="H430" s="186" t="s">
        <v>600</v>
      </c>
      <c r="I430" s="26"/>
      <c r="J430" s="26"/>
      <c r="K430" s="27">
        <v>4505.907785599999</v>
      </c>
      <c r="L430" s="207"/>
      <c r="M430" s="19"/>
      <c r="N430" s="23"/>
      <c r="O430" s="25"/>
      <c r="P430" s="66"/>
    </row>
    <row r="431" spans="1:16" s="47" customFormat="1" ht="25.5" hidden="1" outlineLevel="1">
      <c r="A431" s="221"/>
      <c r="B431" s="115" t="s">
        <v>88</v>
      </c>
      <c r="C431" s="23" t="s">
        <v>337</v>
      </c>
      <c r="D431" s="182" t="s">
        <v>200</v>
      </c>
      <c r="E431" s="25" t="s">
        <v>19</v>
      </c>
      <c r="F431" s="19" t="s">
        <v>312</v>
      </c>
      <c r="G431" s="26" t="s">
        <v>313</v>
      </c>
      <c r="H431" s="186" t="s">
        <v>600</v>
      </c>
      <c r="I431" s="26" t="s">
        <v>375</v>
      </c>
      <c r="J431" s="26" t="s">
        <v>309</v>
      </c>
      <c r="K431" s="27">
        <v>4505.907785599999</v>
      </c>
      <c r="L431" s="207"/>
      <c r="M431" s="27" t="s">
        <v>371</v>
      </c>
      <c r="N431" s="23" t="s">
        <v>165</v>
      </c>
      <c r="O431" s="25" t="s">
        <v>13</v>
      </c>
      <c r="P431" s="66" t="s">
        <v>311</v>
      </c>
    </row>
    <row r="432" spans="1:16" s="47" customFormat="1" ht="12.75" collapsed="1">
      <c r="A432" s="221">
        <v>46</v>
      </c>
      <c r="B432" s="115" t="s">
        <v>88</v>
      </c>
      <c r="C432" s="23">
        <v>2695556</v>
      </c>
      <c r="D432" s="196" t="s">
        <v>601</v>
      </c>
      <c r="E432" s="25"/>
      <c r="F432" s="19"/>
      <c r="G432" s="26" t="s">
        <v>313</v>
      </c>
      <c r="H432" s="27">
        <v>61</v>
      </c>
      <c r="I432" s="26"/>
      <c r="J432" s="26"/>
      <c r="K432" s="27">
        <f>SUM(K433:K434)</f>
        <v>2529.0002608</v>
      </c>
      <c r="L432" s="207"/>
      <c r="M432" s="27"/>
      <c r="N432" s="23"/>
      <c r="O432" s="25"/>
      <c r="P432" s="66"/>
    </row>
    <row r="433" spans="1:16" s="47" customFormat="1" ht="25.5" hidden="1" outlineLevel="1">
      <c r="A433" s="221"/>
      <c r="B433" s="115" t="s">
        <v>88</v>
      </c>
      <c r="C433" s="23">
        <v>2695556</v>
      </c>
      <c r="D433" s="182" t="s">
        <v>171</v>
      </c>
      <c r="E433" s="25" t="s">
        <v>19</v>
      </c>
      <c r="F433" s="19" t="s">
        <v>312</v>
      </c>
      <c r="G433" s="26" t="s">
        <v>313</v>
      </c>
      <c r="H433" s="186" t="s">
        <v>475</v>
      </c>
      <c r="I433" s="26" t="s">
        <v>375</v>
      </c>
      <c r="J433" s="26" t="s">
        <v>309</v>
      </c>
      <c r="K433" s="27">
        <v>2511.600264</v>
      </c>
      <c r="L433" s="207"/>
      <c r="M433" s="27" t="s">
        <v>371</v>
      </c>
      <c r="N433" s="23" t="s">
        <v>165</v>
      </c>
      <c r="O433" s="25" t="s">
        <v>13</v>
      </c>
      <c r="P433" s="66" t="s">
        <v>311</v>
      </c>
    </row>
    <row r="434" spans="1:16" s="47" customFormat="1" ht="25.5" hidden="1" outlineLevel="1">
      <c r="A434" s="221"/>
      <c r="B434" s="115" t="s">
        <v>88</v>
      </c>
      <c r="C434" s="23">
        <v>2695556</v>
      </c>
      <c r="D434" s="182" t="s">
        <v>172</v>
      </c>
      <c r="E434" s="25" t="s">
        <v>19</v>
      </c>
      <c r="F434" s="19" t="s">
        <v>312</v>
      </c>
      <c r="G434" s="26" t="s">
        <v>313</v>
      </c>
      <c r="H434" s="186" t="s">
        <v>394</v>
      </c>
      <c r="I434" s="26" t="s">
        <v>375</v>
      </c>
      <c r="J434" s="26" t="s">
        <v>309</v>
      </c>
      <c r="K434" s="27">
        <v>17.3999968</v>
      </c>
      <c r="L434" s="207"/>
      <c r="M434" s="27" t="s">
        <v>371</v>
      </c>
      <c r="N434" s="23" t="s">
        <v>165</v>
      </c>
      <c r="O434" s="25" t="s">
        <v>13</v>
      </c>
      <c r="P434" s="66" t="s">
        <v>311</v>
      </c>
    </row>
    <row r="435" spans="1:16" s="41" customFormat="1" ht="12.75" collapsed="1">
      <c r="A435" s="221">
        <v>47</v>
      </c>
      <c r="B435" s="115" t="s">
        <v>208</v>
      </c>
      <c r="C435" s="23" t="s">
        <v>209</v>
      </c>
      <c r="D435" s="192" t="s">
        <v>338</v>
      </c>
      <c r="E435" s="25"/>
      <c r="F435" s="19"/>
      <c r="G435" s="26" t="s">
        <v>33</v>
      </c>
      <c r="H435" s="27">
        <v>15360</v>
      </c>
      <c r="I435" s="26"/>
      <c r="J435" s="26"/>
      <c r="K435" s="27">
        <v>975.2954880000001</v>
      </c>
      <c r="L435" s="207"/>
      <c r="M435" s="23"/>
      <c r="N435" s="23"/>
      <c r="O435" s="25"/>
      <c r="P435" s="66"/>
    </row>
    <row r="436" spans="1:16" s="41" customFormat="1" ht="25.5" hidden="1" outlineLevel="1">
      <c r="A436" s="221"/>
      <c r="B436" s="115" t="s">
        <v>208</v>
      </c>
      <c r="C436" s="23" t="s">
        <v>209</v>
      </c>
      <c r="D436" s="24" t="s">
        <v>210</v>
      </c>
      <c r="E436" s="25" t="s">
        <v>211</v>
      </c>
      <c r="F436" s="19" t="s">
        <v>32</v>
      </c>
      <c r="G436" s="26" t="s">
        <v>33</v>
      </c>
      <c r="H436" s="27">
        <v>15360</v>
      </c>
      <c r="I436" s="26" t="s">
        <v>375</v>
      </c>
      <c r="J436" s="26" t="s">
        <v>309</v>
      </c>
      <c r="K436" s="27">
        <v>975.2954880000001</v>
      </c>
      <c r="L436" s="207"/>
      <c r="M436" s="27" t="s">
        <v>371</v>
      </c>
      <c r="N436" s="23" t="s">
        <v>165</v>
      </c>
      <c r="O436" s="25" t="s">
        <v>13</v>
      </c>
      <c r="P436" s="66" t="s">
        <v>311</v>
      </c>
    </row>
    <row r="437" spans="1:16" s="41" customFormat="1" ht="51" collapsed="1">
      <c r="A437" s="221">
        <v>48</v>
      </c>
      <c r="B437" s="183" t="s">
        <v>821</v>
      </c>
      <c r="C437" s="19" t="s">
        <v>822</v>
      </c>
      <c r="D437" s="192" t="s">
        <v>562</v>
      </c>
      <c r="E437" s="35"/>
      <c r="F437" s="19"/>
      <c r="G437" s="26" t="s">
        <v>313</v>
      </c>
      <c r="H437" s="27">
        <f>SUM(H438:H452)</f>
        <v>2580</v>
      </c>
      <c r="I437" s="26"/>
      <c r="J437" s="45"/>
      <c r="K437" s="27">
        <f>SUM(K438:K452)</f>
        <v>28286.088522799997</v>
      </c>
      <c r="L437" s="207"/>
      <c r="M437" s="23"/>
      <c r="N437" s="23"/>
      <c r="O437" s="25"/>
      <c r="P437" s="66"/>
    </row>
    <row r="438" spans="1:16" s="41" customFormat="1" ht="25.5" hidden="1" outlineLevel="1">
      <c r="A438" s="221"/>
      <c r="B438" s="115" t="s">
        <v>161</v>
      </c>
      <c r="C438" s="23" t="s">
        <v>205</v>
      </c>
      <c r="D438" s="24" t="s">
        <v>563</v>
      </c>
      <c r="E438" s="35" t="s">
        <v>19</v>
      </c>
      <c r="F438" s="19" t="s">
        <v>312</v>
      </c>
      <c r="G438" s="26" t="s">
        <v>313</v>
      </c>
      <c r="H438" s="30">
        <v>5</v>
      </c>
      <c r="I438" s="26" t="s">
        <v>375</v>
      </c>
      <c r="J438" s="45" t="s">
        <v>309</v>
      </c>
      <c r="K438" s="36">
        <v>1.003</v>
      </c>
      <c r="L438" s="207"/>
      <c r="M438" s="36" t="s">
        <v>371</v>
      </c>
      <c r="N438" s="23" t="s">
        <v>165</v>
      </c>
      <c r="O438" s="25" t="s">
        <v>13</v>
      </c>
      <c r="P438" s="66" t="s">
        <v>311</v>
      </c>
    </row>
    <row r="439" spans="1:16" s="41" customFormat="1" ht="25.5" hidden="1" outlineLevel="1">
      <c r="A439" s="221"/>
      <c r="B439" s="115" t="s">
        <v>161</v>
      </c>
      <c r="C439" s="23" t="s">
        <v>205</v>
      </c>
      <c r="D439" s="24" t="s">
        <v>564</v>
      </c>
      <c r="E439" s="35" t="s">
        <v>19</v>
      </c>
      <c r="F439" s="19" t="s">
        <v>312</v>
      </c>
      <c r="G439" s="26" t="s">
        <v>313</v>
      </c>
      <c r="H439" s="30">
        <v>5</v>
      </c>
      <c r="I439" s="26" t="s">
        <v>375</v>
      </c>
      <c r="J439" s="45" t="s">
        <v>309</v>
      </c>
      <c r="K439" s="36">
        <v>1.003</v>
      </c>
      <c r="L439" s="207"/>
      <c r="M439" s="36" t="s">
        <v>371</v>
      </c>
      <c r="N439" s="23" t="s">
        <v>165</v>
      </c>
      <c r="O439" s="25" t="s">
        <v>13</v>
      </c>
      <c r="P439" s="66" t="s">
        <v>311</v>
      </c>
    </row>
    <row r="440" spans="1:16" s="41" customFormat="1" ht="25.5" hidden="1" outlineLevel="1">
      <c r="A440" s="221"/>
      <c r="B440" s="115" t="s">
        <v>161</v>
      </c>
      <c r="C440" s="23" t="s">
        <v>205</v>
      </c>
      <c r="D440" s="24" t="s">
        <v>565</v>
      </c>
      <c r="E440" s="35" t="s">
        <v>19</v>
      </c>
      <c r="F440" s="19" t="s">
        <v>312</v>
      </c>
      <c r="G440" s="26" t="s">
        <v>313</v>
      </c>
      <c r="H440" s="30">
        <v>31</v>
      </c>
      <c r="I440" s="26" t="s">
        <v>375</v>
      </c>
      <c r="J440" s="45" t="s">
        <v>309</v>
      </c>
      <c r="K440" s="36">
        <v>179.9736</v>
      </c>
      <c r="L440" s="207"/>
      <c r="M440" s="36" t="s">
        <v>371</v>
      </c>
      <c r="N440" s="23" t="s">
        <v>165</v>
      </c>
      <c r="O440" s="25" t="s">
        <v>13</v>
      </c>
      <c r="P440" s="66" t="s">
        <v>311</v>
      </c>
    </row>
    <row r="441" spans="1:16" s="41" customFormat="1" ht="25.5" hidden="1" outlineLevel="1">
      <c r="A441" s="221"/>
      <c r="B441" s="115" t="s">
        <v>766</v>
      </c>
      <c r="C441" s="23" t="s">
        <v>767</v>
      </c>
      <c r="D441" s="24" t="s">
        <v>753</v>
      </c>
      <c r="E441" s="35" t="s">
        <v>19</v>
      </c>
      <c r="F441" s="19" t="s">
        <v>312</v>
      </c>
      <c r="G441" s="26" t="s">
        <v>313</v>
      </c>
      <c r="H441" s="30">
        <v>71</v>
      </c>
      <c r="I441" s="26" t="s">
        <v>375</v>
      </c>
      <c r="J441" s="45" t="s">
        <v>309</v>
      </c>
      <c r="K441" s="36">
        <v>291.5544</v>
      </c>
      <c r="L441" s="207"/>
      <c r="M441" s="36" t="s">
        <v>371</v>
      </c>
      <c r="N441" s="23" t="s">
        <v>165</v>
      </c>
      <c r="O441" s="25" t="s">
        <v>13</v>
      </c>
      <c r="P441" s="66" t="s">
        <v>311</v>
      </c>
    </row>
    <row r="442" spans="1:16" s="41" customFormat="1" ht="25.5" hidden="1" outlineLevel="1">
      <c r="A442" s="221"/>
      <c r="B442" s="115" t="s">
        <v>766</v>
      </c>
      <c r="C442" s="23" t="s">
        <v>767</v>
      </c>
      <c r="D442" s="24" t="s">
        <v>566</v>
      </c>
      <c r="E442" s="35" t="s">
        <v>19</v>
      </c>
      <c r="F442" s="19" t="s">
        <v>312</v>
      </c>
      <c r="G442" s="26" t="s">
        <v>313</v>
      </c>
      <c r="H442" s="30">
        <v>2</v>
      </c>
      <c r="I442" s="26" t="s">
        <v>375</v>
      </c>
      <c r="J442" s="45" t="s">
        <v>309</v>
      </c>
      <c r="K442" s="36">
        <v>7.787999999999999</v>
      </c>
      <c r="L442" s="207"/>
      <c r="M442" s="36" t="s">
        <v>371</v>
      </c>
      <c r="N442" s="23" t="s">
        <v>165</v>
      </c>
      <c r="O442" s="25" t="s">
        <v>13</v>
      </c>
      <c r="P442" s="66" t="s">
        <v>311</v>
      </c>
    </row>
    <row r="443" spans="1:16" s="41" customFormat="1" ht="25.5" hidden="1" outlineLevel="1">
      <c r="A443" s="221"/>
      <c r="B443" s="115" t="s">
        <v>161</v>
      </c>
      <c r="C443" s="23" t="s">
        <v>205</v>
      </c>
      <c r="D443" s="24" t="s">
        <v>567</v>
      </c>
      <c r="E443" s="25" t="s">
        <v>19</v>
      </c>
      <c r="F443" s="19" t="s">
        <v>312</v>
      </c>
      <c r="G443" s="26" t="s">
        <v>313</v>
      </c>
      <c r="H443" s="30">
        <v>3</v>
      </c>
      <c r="I443" s="26" t="s">
        <v>375</v>
      </c>
      <c r="J443" s="26" t="s">
        <v>309</v>
      </c>
      <c r="K443" s="189">
        <v>0.00531</v>
      </c>
      <c r="L443" s="207"/>
      <c r="M443" s="36" t="s">
        <v>371</v>
      </c>
      <c r="N443" s="23" t="s">
        <v>165</v>
      </c>
      <c r="O443" s="25" t="s">
        <v>13</v>
      </c>
      <c r="P443" s="66" t="s">
        <v>311</v>
      </c>
    </row>
    <row r="444" spans="1:16" s="41" customFormat="1" ht="25.5" hidden="1" outlineLevel="1">
      <c r="A444" s="221"/>
      <c r="B444" s="115" t="s">
        <v>161</v>
      </c>
      <c r="C444" s="23" t="s">
        <v>205</v>
      </c>
      <c r="D444" s="24" t="s">
        <v>206</v>
      </c>
      <c r="E444" s="25" t="s">
        <v>207</v>
      </c>
      <c r="F444" s="19" t="s">
        <v>312</v>
      </c>
      <c r="G444" s="26" t="s">
        <v>313</v>
      </c>
      <c r="H444" s="30">
        <v>152</v>
      </c>
      <c r="I444" s="26" t="s">
        <v>375</v>
      </c>
      <c r="J444" s="45" t="s">
        <v>309</v>
      </c>
      <c r="K444" s="36">
        <v>5456.1312</v>
      </c>
      <c r="L444" s="207"/>
      <c r="M444" s="36" t="s">
        <v>371</v>
      </c>
      <c r="N444" s="23" t="s">
        <v>165</v>
      </c>
      <c r="O444" s="25" t="s">
        <v>13</v>
      </c>
      <c r="P444" s="66" t="s">
        <v>311</v>
      </c>
    </row>
    <row r="445" spans="1:16" s="41" customFormat="1" ht="25.5" hidden="1" outlineLevel="1">
      <c r="A445" s="221"/>
      <c r="B445" s="115" t="s">
        <v>161</v>
      </c>
      <c r="C445" s="23" t="s">
        <v>205</v>
      </c>
      <c r="D445" s="24" t="s">
        <v>754</v>
      </c>
      <c r="E445" s="35" t="s">
        <v>19</v>
      </c>
      <c r="F445" s="19" t="s">
        <v>312</v>
      </c>
      <c r="G445" s="26" t="s">
        <v>313</v>
      </c>
      <c r="H445" s="30">
        <v>4</v>
      </c>
      <c r="I445" s="26" t="s">
        <v>375</v>
      </c>
      <c r="J445" s="45" t="s">
        <v>309</v>
      </c>
      <c r="K445" s="36">
        <v>2.2100928</v>
      </c>
      <c r="L445" s="207"/>
      <c r="M445" s="36" t="s">
        <v>371</v>
      </c>
      <c r="N445" s="23" t="s">
        <v>165</v>
      </c>
      <c r="O445" s="25" t="s">
        <v>13</v>
      </c>
      <c r="P445" s="66" t="s">
        <v>311</v>
      </c>
    </row>
    <row r="446" spans="1:16" s="41" customFormat="1" ht="25.5" hidden="1" outlineLevel="1">
      <c r="A446" s="221"/>
      <c r="B446" s="115" t="s">
        <v>161</v>
      </c>
      <c r="C446" s="23" t="s">
        <v>212</v>
      </c>
      <c r="D446" s="24" t="s">
        <v>213</v>
      </c>
      <c r="E446" s="25" t="s">
        <v>214</v>
      </c>
      <c r="F446" s="19" t="s">
        <v>312</v>
      </c>
      <c r="G446" s="26" t="s">
        <v>313</v>
      </c>
      <c r="H446" s="30">
        <v>506</v>
      </c>
      <c r="I446" s="26" t="s">
        <v>375</v>
      </c>
      <c r="J446" s="45" t="s">
        <v>309</v>
      </c>
      <c r="K446" s="36">
        <v>3331.7064</v>
      </c>
      <c r="L446" s="207"/>
      <c r="M446" s="36" t="s">
        <v>371</v>
      </c>
      <c r="N446" s="23" t="s">
        <v>165</v>
      </c>
      <c r="O446" s="25" t="s">
        <v>13</v>
      </c>
      <c r="P446" s="66" t="s">
        <v>311</v>
      </c>
    </row>
    <row r="447" spans="1:16" s="41" customFormat="1" ht="25.5" hidden="1" outlineLevel="1">
      <c r="A447" s="221"/>
      <c r="B447" s="115" t="s">
        <v>161</v>
      </c>
      <c r="C447" s="23" t="s">
        <v>215</v>
      </c>
      <c r="D447" s="24" t="s">
        <v>216</v>
      </c>
      <c r="E447" s="25" t="s">
        <v>217</v>
      </c>
      <c r="F447" s="19" t="s">
        <v>312</v>
      </c>
      <c r="G447" s="26" t="s">
        <v>313</v>
      </c>
      <c r="H447" s="30">
        <v>608</v>
      </c>
      <c r="I447" s="26" t="s">
        <v>375</v>
      </c>
      <c r="J447" s="45" t="s">
        <v>309</v>
      </c>
      <c r="K447" s="36">
        <v>4003.3151999999995</v>
      </c>
      <c r="L447" s="207"/>
      <c r="M447" s="36" t="s">
        <v>371</v>
      </c>
      <c r="N447" s="23" t="s">
        <v>165</v>
      </c>
      <c r="O447" s="25" t="s">
        <v>13</v>
      </c>
      <c r="P447" s="66" t="s">
        <v>311</v>
      </c>
    </row>
    <row r="448" spans="1:16" s="41" customFormat="1" ht="25.5" hidden="1" outlineLevel="1">
      <c r="A448" s="221"/>
      <c r="B448" s="115" t="s">
        <v>161</v>
      </c>
      <c r="C448" s="23" t="s">
        <v>215</v>
      </c>
      <c r="D448" s="24" t="s">
        <v>221</v>
      </c>
      <c r="E448" s="25" t="s">
        <v>222</v>
      </c>
      <c r="F448" s="19" t="s">
        <v>312</v>
      </c>
      <c r="G448" s="26" t="s">
        <v>313</v>
      </c>
      <c r="H448" s="30">
        <v>30</v>
      </c>
      <c r="I448" s="26" t="s">
        <v>375</v>
      </c>
      <c r="J448" s="45" t="s">
        <v>309</v>
      </c>
      <c r="K448" s="36">
        <v>135.936</v>
      </c>
      <c r="L448" s="207"/>
      <c r="M448" s="36" t="s">
        <v>371</v>
      </c>
      <c r="N448" s="23" t="s">
        <v>165</v>
      </c>
      <c r="O448" s="25" t="s">
        <v>13</v>
      </c>
      <c r="P448" s="66" t="s">
        <v>311</v>
      </c>
    </row>
    <row r="449" spans="1:16" s="41" customFormat="1" ht="25.5" hidden="1" outlineLevel="1">
      <c r="A449" s="221"/>
      <c r="B449" s="115" t="s">
        <v>161</v>
      </c>
      <c r="C449" s="23" t="s">
        <v>215</v>
      </c>
      <c r="D449" s="24" t="s">
        <v>96</v>
      </c>
      <c r="E449" s="25" t="s">
        <v>222</v>
      </c>
      <c r="F449" s="19" t="s">
        <v>312</v>
      </c>
      <c r="G449" s="26" t="s">
        <v>313</v>
      </c>
      <c r="H449" s="30">
        <v>14</v>
      </c>
      <c r="I449" s="26" t="s">
        <v>375</v>
      </c>
      <c r="J449" s="45" t="s">
        <v>309</v>
      </c>
      <c r="K449" s="36">
        <v>45.5952</v>
      </c>
      <c r="L449" s="207"/>
      <c r="M449" s="36" t="s">
        <v>371</v>
      </c>
      <c r="N449" s="23" t="s">
        <v>165</v>
      </c>
      <c r="O449" s="25" t="s">
        <v>13</v>
      </c>
      <c r="P449" s="66" t="s">
        <v>311</v>
      </c>
    </row>
    <row r="450" spans="1:16" s="41" customFormat="1" ht="25.5" hidden="1" outlineLevel="1">
      <c r="A450" s="221"/>
      <c r="B450" s="115" t="s">
        <v>161</v>
      </c>
      <c r="C450" s="23" t="s">
        <v>215</v>
      </c>
      <c r="D450" s="24" t="s">
        <v>223</v>
      </c>
      <c r="E450" s="25" t="s">
        <v>222</v>
      </c>
      <c r="F450" s="19" t="s">
        <v>312</v>
      </c>
      <c r="G450" s="26" t="s">
        <v>313</v>
      </c>
      <c r="H450" s="30">
        <v>160</v>
      </c>
      <c r="I450" s="26" t="s">
        <v>375</v>
      </c>
      <c r="J450" s="45" t="s">
        <v>309</v>
      </c>
      <c r="K450" s="36">
        <v>1223.424</v>
      </c>
      <c r="L450" s="207"/>
      <c r="M450" s="36" t="s">
        <v>371</v>
      </c>
      <c r="N450" s="23" t="s">
        <v>165</v>
      </c>
      <c r="O450" s="25" t="s">
        <v>13</v>
      </c>
      <c r="P450" s="66" t="s">
        <v>311</v>
      </c>
    </row>
    <row r="451" spans="1:16" s="41" customFormat="1" ht="25.5" hidden="1" outlineLevel="1">
      <c r="A451" s="221"/>
      <c r="B451" s="115" t="s">
        <v>161</v>
      </c>
      <c r="C451" s="23" t="s">
        <v>215</v>
      </c>
      <c r="D451" s="24" t="s">
        <v>568</v>
      </c>
      <c r="E451" s="25" t="s">
        <v>222</v>
      </c>
      <c r="F451" s="19" t="s">
        <v>312</v>
      </c>
      <c r="G451" s="26" t="s">
        <v>313</v>
      </c>
      <c r="H451" s="30">
        <v>121</v>
      </c>
      <c r="I451" s="26" t="s">
        <v>375</v>
      </c>
      <c r="J451" s="45" t="s">
        <v>309</v>
      </c>
      <c r="K451" s="36">
        <v>1327.8539999999998</v>
      </c>
      <c r="L451" s="207"/>
      <c r="M451" s="36" t="s">
        <v>371</v>
      </c>
      <c r="N451" s="23" t="s">
        <v>165</v>
      </c>
      <c r="O451" s="25" t="s">
        <v>13</v>
      </c>
      <c r="P451" s="66" t="s">
        <v>311</v>
      </c>
    </row>
    <row r="452" spans="1:16" s="41" customFormat="1" ht="25.5" hidden="1" outlineLevel="1">
      <c r="A452" s="221"/>
      <c r="B452" s="115" t="s">
        <v>161</v>
      </c>
      <c r="C452" s="23" t="s">
        <v>215</v>
      </c>
      <c r="D452" s="24" t="s">
        <v>224</v>
      </c>
      <c r="E452" s="25" t="s">
        <v>222</v>
      </c>
      <c r="F452" s="19" t="s">
        <v>312</v>
      </c>
      <c r="G452" s="26" t="s">
        <v>313</v>
      </c>
      <c r="H452" s="30">
        <v>868</v>
      </c>
      <c r="I452" s="26" t="s">
        <v>375</v>
      </c>
      <c r="J452" s="45" t="s">
        <v>309</v>
      </c>
      <c r="K452" s="36">
        <v>12278.58912</v>
      </c>
      <c r="L452" s="207"/>
      <c r="M452" s="36" t="s">
        <v>371</v>
      </c>
      <c r="N452" s="23" t="s">
        <v>165</v>
      </c>
      <c r="O452" s="25" t="s">
        <v>13</v>
      </c>
      <c r="P452" s="66" t="s">
        <v>311</v>
      </c>
    </row>
    <row r="453" spans="1:16" s="41" customFormat="1" ht="12.75" collapsed="1">
      <c r="A453" s="221">
        <v>49</v>
      </c>
      <c r="B453" s="115" t="s">
        <v>161</v>
      </c>
      <c r="C453" s="23" t="s">
        <v>215</v>
      </c>
      <c r="D453" s="192" t="s">
        <v>569</v>
      </c>
      <c r="E453" s="35"/>
      <c r="F453" s="19"/>
      <c r="G453" s="26" t="s">
        <v>313</v>
      </c>
      <c r="H453" s="27">
        <f>SUM(H454:H457)</f>
        <v>186</v>
      </c>
      <c r="I453" s="26"/>
      <c r="J453" s="45"/>
      <c r="K453" s="27">
        <f>SUM(K454:K457)</f>
        <v>803.8524501999999</v>
      </c>
      <c r="L453" s="207"/>
      <c r="M453" s="23"/>
      <c r="N453" s="23"/>
      <c r="O453" s="25"/>
      <c r="P453" s="66"/>
    </row>
    <row r="454" spans="1:16" s="41" customFormat="1" ht="38.25" hidden="1" outlineLevel="1">
      <c r="A454" s="221"/>
      <c r="B454" s="115" t="s">
        <v>161</v>
      </c>
      <c r="C454" s="23" t="s">
        <v>215</v>
      </c>
      <c r="D454" s="24" t="s">
        <v>570</v>
      </c>
      <c r="E454" s="35" t="s">
        <v>162</v>
      </c>
      <c r="F454" s="19" t="s">
        <v>312</v>
      </c>
      <c r="G454" s="26" t="s">
        <v>313</v>
      </c>
      <c r="H454" s="30">
        <v>30</v>
      </c>
      <c r="I454" s="26" t="s">
        <v>375</v>
      </c>
      <c r="J454" s="45" t="s">
        <v>309</v>
      </c>
      <c r="K454" s="36">
        <v>122.13</v>
      </c>
      <c r="L454" s="207"/>
      <c r="M454" s="36" t="s">
        <v>371</v>
      </c>
      <c r="N454" s="23" t="s">
        <v>165</v>
      </c>
      <c r="O454" s="25" t="s">
        <v>13</v>
      </c>
      <c r="P454" s="66" t="s">
        <v>311</v>
      </c>
    </row>
    <row r="455" spans="1:16" s="41" customFormat="1" ht="38.25" hidden="1" outlineLevel="1">
      <c r="A455" s="221"/>
      <c r="B455" s="115" t="s">
        <v>161</v>
      </c>
      <c r="C455" s="23" t="s">
        <v>215</v>
      </c>
      <c r="D455" s="24" t="s">
        <v>571</v>
      </c>
      <c r="E455" s="35" t="s">
        <v>162</v>
      </c>
      <c r="F455" s="19" t="s">
        <v>312</v>
      </c>
      <c r="G455" s="26" t="s">
        <v>313</v>
      </c>
      <c r="H455" s="30">
        <v>145</v>
      </c>
      <c r="I455" s="26" t="s">
        <v>375</v>
      </c>
      <c r="J455" s="45" t="s">
        <v>309</v>
      </c>
      <c r="K455" s="36">
        <v>603.5330069999999</v>
      </c>
      <c r="L455" s="207"/>
      <c r="M455" s="36" t="s">
        <v>371</v>
      </c>
      <c r="N455" s="23" t="s">
        <v>165</v>
      </c>
      <c r="O455" s="25" t="s">
        <v>13</v>
      </c>
      <c r="P455" s="66" t="s">
        <v>311</v>
      </c>
    </row>
    <row r="456" spans="1:16" s="47" customFormat="1" ht="38.25" hidden="1" outlineLevel="1">
      <c r="A456" s="221"/>
      <c r="B456" s="115" t="s">
        <v>161</v>
      </c>
      <c r="C456" s="19" t="s">
        <v>215</v>
      </c>
      <c r="D456" s="24" t="s">
        <v>572</v>
      </c>
      <c r="E456" s="35" t="s">
        <v>162</v>
      </c>
      <c r="F456" s="19" t="s">
        <v>312</v>
      </c>
      <c r="G456" s="26" t="s">
        <v>313</v>
      </c>
      <c r="H456" s="30">
        <v>7</v>
      </c>
      <c r="I456" s="26" t="s">
        <v>375</v>
      </c>
      <c r="J456" s="26" t="s">
        <v>309</v>
      </c>
      <c r="K456" s="27">
        <v>49.7569184</v>
      </c>
      <c r="L456" s="207"/>
      <c r="M456" s="27" t="s">
        <v>371</v>
      </c>
      <c r="N456" s="23" t="s">
        <v>165</v>
      </c>
      <c r="O456" s="25" t="s">
        <v>13</v>
      </c>
      <c r="P456" s="66" t="s">
        <v>311</v>
      </c>
    </row>
    <row r="457" spans="1:16" s="47" customFormat="1" ht="52.5" customHeight="1" hidden="1" outlineLevel="1">
      <c r="A457" s="221"/>
      <c r="B457" s="115" t="s">
        <v>161</v>
      </c>
      <c r="C457" s="19" t="s">
        <v>215</v>
      </c>
      <c r="D457" s="24" t="s">
        <v>573</v>
      </c>
      <c r="E457" s="35" t="s">
        <v>162</v>
      </c>
      <c r="F457" s="19" t="s">
        <v>312</v>
      </c>
      <c r="G457" s="26" t="s">
        <v>313</v>
      </c>
      <c r="H457" s="30">
        <v>4</v>
      </c>
      <c r="I457" s="26" t="s">
        <v>375</v>
      </c>
      <c r="J457" s="26" t="s">
        <v>309</v>
      </c>
      <c r="K457" s="27">
        <v>28.4325248</v>
      </c>
      <c r="L457" s="207"/>
      <c r="M457" s="27" t="s">
        <v>371</v>
      </c>
      <c r="N457" s="23" t="s">
        <v>165</v>
      </c>
      <c r="O457" s="25" t="s">
        <v>13</v>
      </c>
      <c r="P457" s="66" t="s">
        <v>311</v>
      </c>
    </row>
    <row r="458" spans="1:16" s="56" customFormat="1" ht="47.25" customHeight="1" collapsed="1">
      <c r="A458" s="219"/>
      <c r="B458" s="128"/>
      <c r="C458" s="128"/>
      <c r="D458" s="87" t="s">
        <v>225</v>
      </c>
      <c r="E458" s="54"/>
      <c r="F458" s="54"/>
      <c r="G458" s="54"/>
      <c r="H458" s="177"/>
      <c r="I458" s="54"/>
      <c r="J458" s="54"/>
      <c r="K458" s="54"/>
      <c r="L458" s="54"/>
      <c r="M458" s="53"/>
      <c r="N458" s="53"/>
      <c r="O458" s="53"/>
      <c r="P458" s="55"/>
    </row>
    <row r="459" spans="1:25" s="11" customFormat="1" ht="13.5">
      <c r="A459" s="220"/>
      <c r="B459" s="129"/>
      <c r="C459" s="129"/>
      <c r="D459" s="130" t="s">
        <v>308</v>
      </c>
      <c r="E459" s="131"/>
      <c r="F459" s="132"/>
      <c r="G459" s="132"/>
      <c r="H459" s="133"/>
      <c r="I459" s="132"/>
      <c r="J459" s="132"/>
      <c r="K459" s="133"/>
      <c r="L459" s="133"/>
      <c r="M459" s="129"/>
      <c r="N459" s="129"/>
      <c r="O459" s="129"/>
      <c r="P459" s="160"/>
      <c r="Q459" s="50"/>
      <c r="R459" s="50"/>
      <c r="S459" s="50"/>
      <c r="T459" s="50"/>
      <c r="U459" s="50"/>
      <c r="V459" s="50"/>
      <c r="W459" s="50"/>
      <c r="X459" s="50"/>
      <c r="Y459" s="50"/>
    </row>
    <row r="460" spans="1:25" s="11" customFormat="1" ht="38.25">
      <c r="A460" s="224"/>
      <c r="B460" s="116" t="s">
        <v>226</v>
      </c>
      <c r="C460" s="57" t="s">
        <v>825</v>
      </c>
      <c r="D460" s="18" t="s">
        <v>228</v>
      </c>
      <c r="E460" s="103" t="s">
        <v>174</v>
      </c>
      <c r="F460" s="78"/>
      <c r="G460" s="78"/>
      <c r="H460" s="175"/>
      <c r="I460" s="43" t="s">
        <v>375</v>
      </c>
      <c r="J460" s="43" t="s">
        <v>309</v>
      </c>
      <c r="K460" s="20">
        <v>185.027694545455</v>
      </c>
      <c r="L460" s="20"/>
      <c r="M460" s="17" t="s">
        <v>371</v>
      </c>
      <c r="N460" s="17" t="s">
        <v>165</v>
      </c>
      <c r="O460" s="38" t="s">
        <v>310</v>
      </c>
      <c r="P460" s="44" t="s">
        <v>311</v>
      </c>
      <c r="Q460" s="50"/>
      <c r="R460" s="50"/>
      <c r="S460" s="50"/>
      <c r="T460" s="50"/>
      <c r="U460" s="50"/>
      <c r="V460" s="50"/>
      <c r="W460" s="50"/>
      <c r="X460" s="50"/>
      <c r="Y460" s="50"/>
    </row>
    <row r="461" spans="1:25" s="11" customFormat="1" ht="38.25">
      <c r="A461" s="223"/>
      <c r="B461" s="116" t="s">
        <v>226</v>
      </c>
      <c r="C461" s="23">
        <v>6420020</v>
      </c>
      <c r="D461" s="24" t="s">
        <v>229</v>
      </c>
      <c r="E461" s="25" t="s">
        <v>174</v>
      </c>
      <c r="F461" s="79"/>
      <c r="G461" s="79"/>
      <c r="H461" s="166"/>
      <c r="I461" s="43" t="s">
        <v>375</v>
      </c>
      <c r="J461" s="45" t="s">
        <v>309</v>
      </c>
      <c r="K461" s="27">
        <v>427.791730909091</v>
      </c>
      <c r="L461" s="20"/>
      <c r="M461" s="17" t="s">
        <v>371</v>
      </c>
      <c r="N461" s="23" t="s">
        <v>165</v>
      </c>
      <c r="O461" s="38" t="s">
        <v>310</v>
      </c>
      <c r="P461" s="44" t="s">
        <v>311</v>
      </c>
      <c r="Q461" s="50"/>
      <c r="R461" s="50"/>
      <c r="S461" s="50"/>
      <c r="T461" s="50"/>
      <c r="U461" s="50"/>
      <c r="V461" s="50"/>
      <c r="W461" s="50"/>
      <c r="X461" s="50"/>
      <c r="Y461" s="50"/>
    </row>
    <row r="462" spans="1:25" s="11" customFormat="1" ht="38.25">
      <c r="A462" s="223"/>
      <c r="B462" s="116" t="s">
        <v>226</v>
      </c>
      <c r="C462" s="37" t="s">
        <v>227</v>
      </c>
      <c r="D462" s="24" t="s">
        <v>826</v>
      </c>
      <c r="E462" s="25" t="s">
        <v>174</v>
      </c>
      <c r="F462" s="79"/>
      <c r="G462" s="79"/>
      <c r="H462" s="208"/>
      <c r="I462" s="43" t="s">
        <v>375</v>
      </c>
      <c r="J462" s="45" t="s">
        <v>309</v>
      </c>
      <c r="K462" s="27">
        <v>1555.58961818182</v>
      </c>
      <c r="L462" s="20"/>
      <c r="M462" s="17" t="s">
        <v>371</v>
      </c>
      <c r="N462" s="23" t="s">
        <v>165</v>
      </c>
      <c r="O462" s="38" t="s">
        <v>310</v>
      </c>
      <c r="P462" s="44" t="s">
        <v>311</v>
      </c>
      <c r="Q462" s="50"/>
      <c r="R462" s="50"/>
      <c r="S462" s="50"/>
      <c r="T462" s="50"/>
      <c r="U462" s="50"/>
      <c r="V462" s="50"/>
      <c r="W462" s="50"/>
      <c r="X462" s="50"/>
      <c r="Y462" s="50"/>
    </row>
    <row r="463" spans="1:25" s="11" customFormat="1" ht="38.25">
      <c r="A463" s="223"/>
      <c r="B463" s="116" t="s">
        <v>226</v>
      </c>
      <c r="C463" s="23" t="s">
        <v>828</v>
      </c>
      <c r="D463" s="24" t="s">
        <v>827</v>
      </c>
      <c r="E463" s="25" t="s">
        <v>174</v>
      </c>
      <c r="F463" s="79"/>
      <c r="G463" s="79"/>
      <c r="H463" s="166"/>
      <c r="I463" s="43" t="s">
        <v>375</v>
      </c>
      <c r="J463" s="45" t="s">
        <v>309</v>
      </c>
      <c r="K463" s="27">
        <v>882.954687272727</v>
      </c>
      <c r="L463" s="20"/>
      <c r="M463" s="17" t="s">
        <v>371</v>
      </c>
      <c r="N463" s="23" t="s">
        <v>165</v>
      </c>
      <c r="O463" s="38" t="s">
        <v>310</v>
      </c>
      <c r="P463" s="44" t="s">
        <v>311</v>
      </c>
      <c r="Q463" s="50"/>
      <c r="R463" s="50"/>
      <c r="S463" s="50"/>
      <c r="T463" s="50"/>
      <c r="U463" s="50"/>
      <c r="V463" s="50"/>
      <c r="W463" s="50"/>
      <c r="X463" s="50"/>
      <c r="Y463" s="50"/>
    </row>
    <row r="464" spans="1:16" s="59" customFormat="1" ht="38.25">
      <c r="A464" s="225">
        <v>50</v>
      </c>
      <c r="B464" s="118" t="s">
        <v>230</v>
      </c>
      <c r="C464" s="213">
        <v>7250030</v>
      </c>
      <c r="D464" s="134" t="s">
        <v>807</v>
      </c>
      <c r="E464" s="95" t="s">
        <v>174</v>
      </c>
      <c r="F464" s="96" t="s">
        <v>237</v>
      </c>
      <c r="G464" s="95" t="s">
        <v>238</v>
      </c>
      <c r="H464" s="197"/>
      <c r="I464" s="97" t="s">
        <v>375</v>
      </c>
      <c r="J464" s="97" t="s">
        <v>309</v>
      </c>
      <c r="K464" s="136">
        <v>950</v>
      </c>
      <c r="L464" s="137"/>
      <c r="M464" s="138" t="s">
        <v>788</v>
      </c>
      <c r="N464" s="94" t="s">
        <v>165</v>
      </c>
      <c r="O464" s="95" t="s">
        <v>363</v>
      </c>
      <c r="P464" s="106" t="s">
        <v>311</v>
      </c>
    </row>
    <row r="465" spans="1:16" s="59" customFormat="1" ht="13.5">
      <c r="A465" s="220"/>
      <c r="B465" s="129"/>
      <c r="C465" s="129"/>
      <c r="D465" s="130" t="s">
        <v>15</v>
      </c>
      <c r="E465" s="131"/>
      <c r="F465" s="132"/>
      <c r="G465" s="132"/>
      <c r="H465" s="133"/>
      <c r="I465" s="132"/>
      <c r="J465" s="132"/>
      <c r="K465" s="133"/>
      <c r="L465" s="133"/>
      <c r="M465" s="12"/>
      <c r="N465" s="12"/>
      <c r="O465" s="12"/>
      <c r="P465" s="14"/>
    </row>
    <row r="466" spans="1:16" s="59" customFormat="1" ht="38.25">
      <c r="A466" s="221">
        <v>51</v>
      </c>
      <c r="B466" s="115" t="s">
        <v>781</v>
      </c>
      <c r="C466" s="23" t="s">
        <v>782</v>
      </c>
      <c r="D466" s="24" t="s">
        <v>775</v>
      </c>
      <c r="E466" s="25" t="s">
        <v>19</v>
      </c>
      <c r="F466" s="19"/>
      <c r="G466" s="25"/>
      <c r="H466" s="186"/>
      <c r="I466" s="26"/>
      <c r="J466" s="26"/>
      <c r="K466" s="27">
        <v>200</v>
      </c>
      <c r="L466" s="27"/>
      <c r="M466" s="34" t="s">
        <v>371</v>
      </c>
      <c r="N466" s="23" t="s">
        <v>165</v>
      </c>
      <c r="O466" s="25" t="s">
        <v>363</v>
      </c>
      <c r="P466" s="58" t="s">
        <v>311</v>
      </c>
    </row>
    <row r="467" spans="1:16" s="59" customFormat="1" ht="63.75">
      <c r="A467" s="221">
        <v>52</v>
      </c>
      <c r="B467" s="183" t="s">
        <v>804</v>
      </c>
      <c r="C467" s="19" t="s">
        <v>805</v>
      </c>
      <c r="D467" s="24" t="s">
        <v>806</v>
      </c>
      <c r="E467" s="25" t="s">
        <v>231</v>
      </c>
      <c r="F467" s="19" t="s">
        <v>237</v>
      </c>
      <c r="G467" s="25" t="s">
        <v>238</v>
      </c>
      <c r="H467" s="27"/>
      <c r="I467" s="26" t="s">
        <v>375</v>
      </c>
      <c r="J467" s="26" t="s">
        <v>309</v>
      </c>
      <c r="K467" s="77">
        <v>508.4745762711865</v>
      </c>
      <c r="L467" s="77"/>
      <c r="M467" s="77" t="s">
        <v>788</v>
      </c>
      <c r="N467" s="34" t="s">
        <v>165</v>
      </c>
      <c r="O467" s="19" t="s">
        <v>363</v>
      </c>
      <c r="P467" s="25" t="s">
        <v>196</v>
      </c>
    </row>
    <row r="468" spans="1:16" s="59" customFormat="1" ht="25.5">
      <c r="A468" s="221">
        <v>53</v>
      </c>
      <c r="B468" s="115" t="s">
        <v>232</v>
      </c>
      <c r="C468" s="23" t="s">
        <v>233</v>
      </c>
      <c r="D468" s="24" t="s">
        <v>234</v>
      </c>
      <c r="E468" s="25" t="s">
        <v>231</v>
      </c>
      <c r="F468" s="19" t="s">
        <v>218</v>
      </c>
      <c r="G468" s="25" t="s">
        <v>219</v>
      </c>
      <c r="H468" s="186">
        <v>2600</v>
      </c>
      <c r="I468" s="26" t="s">
        <v>375</v>
      </c>
      <c r="J468" s="26" t="s">
        <v>309</v>
      </c>
      <c r="K468" s="77">
        <v>466.10169</v>
      </c>
      <c r="L468" s="77"/>
      <c r="M468" s="34" t="s">
        <v>795</v>
      </c>
      <c r="N468" s="23" t="s">
        <v>165</v>
      </c>
      <c r="O468" s="25" t="s">
        <v>13</v>
      </c>
      <c r="P468" s="66" t="s">
        <v>196</v>
      </c>
    </row>
    <row r="469" spans="1:16" s="59" customFormat="1" ht="38.25">
      <c r="A469" s="221">
        <v>54</v>
      </c>
      <c r="B469" s="23" t="s">
        <v>235</v>
      </c>
      <c r="C469" s="45">
        <v>2424000</v>
      </c>
      <c r="D469" s="24" t="s">
        <v>236</v>
      </c>
      <c r="E469" s="25" t="s">
        <v>19</v>
      </c>
      <c r="F469" s="19" t="s">
        <v>237</v>
      </c>
      <c r="G469" s="25" t="s">
        <v>238</v>
      </c>
      <c r="H469" s="186">
        <v>30400</v>
      </c>
      <c r="I469" s="26" t="s">
        <v>375</v>
      </c>
      <c r="J469" s="26" t="s">
        <v>309</v>
      </c>
      <c r="K469" s="27">
        <v>451.95</v>
      </c>
      <c r="L469" s="27"/>
      <c r="M469" s="34" t="s">
        <v>371</v>
      </c>
      <c r="N469" s="23" t="s">
        <v>165</v>
      </c>
      <c r="O469" s="25" t="s">
        <v>363</v>
      </c>
      <c r="P469" s="26" t="s">
        <v>311</v>
      </c>
    </row>
    <row r="470" spans="1:16" s="59" customFormat="1" ht="89.25">
      <c r="A470" s="221">
        <v>55</v>
      </c>
      <c r="B470" s="23" t="s">
        <v>783</v>
      </c>
      <c r="C470" s="25" t="s">
        <v>784</v>
      </c>
      <c r="D470" s="24" t="s">
        <v>780</v>
      </c>
      <c r="E470" s="25" t="s">
        <v>19</v>
      </c>
      <c r="F470" s="19"/>
      <c r="G470" s="25"/>
      <c r="H470" s="27"/>
      <c r="I470" s="26" t="s">
        <v>375</v>
      </c>
      <c r="J470" s="26" t="s">
        <v>309</v>
      </c>
      <c r="K470" s="27">
        <v>300</v>
      </c>
      <c r="L470" s="27"/>
      <c r="M470" s="34" t="s">
        <v>371</v>
      </c>
      <c r="N470" s="23" t="s">
        <v>165</v>
      </c>
      <c r="O470" s="25" t="s">
        <v>363</v>
      </c>
      <c r="P470" s="26" t="s">
        <v>311</v>
      </c>
    </row>
    <row r="471" spans="1:16" s="11" customFormat="1" ht="54">
      <c r="A471" s="226"/>
      <c r="B471" s="144"/>
      <c r="C471" s="144"/>
      <c r="D471" s="145" t="s">
        <v>239</v>
      </c>
      <c r="E471" s="146"/>
      <c r="F471" s="147"/>
      <c r="G471" s="147"/>
      <c r="H471" s="178"/>
      <c r="I471" s="147"/>
      <c r="J471" s="147"/>
      <c r="K471" s="147"/>
      <c r="L471" s="147"/>
      <c r="M471" s="144"/>
      <c r="N471" s="144"/>
      <c r="O471" s="144"/>
      <c r="P471" s="161"/>
    </row>
    <row r="472" spans="1:49" s="11" customFormat="1" ht="13.5">
      <c r="A472" s="220"/>
      <c r="B472" s="129"/>
      <c r="C472" s="129"/>
      <c r="D472" s="130" t="s">
        <v>15</v>
      </c>
      <c r="E472" s="131"/>
      <c r="F472" s="132"/>
      <c r="G472" s="132"/>
      <c r="H472" s="133"/>
      <c r="I472" s="132"/>
      <c r="J472" s="132"/>
      <c r="K472" s="133"/>
      <c r="L472" s="133"/>
      <c r="M472" s="129"/>
      <c r="N472" s="129"/>
      <c r="O472" s="129"/>
      <c r="P472" s="16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</row>
    <row r="473" spans="1:16" s="22" customFormat="1" ht="38.25">
      <c r="A473" s="227"/>
      <c r="B473" s="116" t="s">
        <v>208</v>
      </c>
      <c r="C473" s="17">
        <v>2320212</v>
      </c>
      <c r="D473" s="18" t="s">
        <v>241</v>
      </c>
      <c r="E473" s="103" t="s">
        <v>242</v>
      </c>
      <c r="F473" s="127" t="s">
        <v>52</v>
      </c>
      <c r="G473" s="93" t="s">
        <v>38</v>
      </c>
      <c r="H473" s="20">
        <v>650000</v>
      </c>
      <c r="I473" s="93" t="s">
        <v>375</v>
      </c>
      <c r="J473" s="93" t="s">
        <v>309</v>
      </c>
      <c r="K473" s="20">
        <v>21450</v>
      </c>
      <c r="L473" s="20"/>
      <c r="M473" s="140" t="s">
        <v>371</v>
      </c>
      <c r="N473" s="17" t="s">
        <v>165</v>
      </c>
      <c r="O473" s="103" t="s">
        <v>310</v>
      </c>
      <c r="P473" s="104" t="s">
        <v>311</v>
      </c>
    </row>
    <row r="474" spans="1:16" s="22" customFormat="1" ht="38.25">
      <c r="A474" s="221"/>
      <c r="B474" s="115" t="s">
        <v>208</v>
      </c>
      <c r="C474" s="23">
        <v>2320212</v>
      </c>
      <c r="D474" s="24" t="s">
        <v>243</v>
      </c>
      <c r="E474" s="25" t="s">
        <v>242</v>
      </c>
      <c r="F474" s="19" t="s">
        <v>52</v>
      </c>
      <c r="G474" s="26" t="s">
        <v>38</v>
      </c>
      <c r="H474" s="27">
        <v>35600</v>
      </c>
      <c r="I474" s="26" t="s">
        <v>375</v>
      </c>
      <c r="J474" s="26" t="s">
        <v>309</v>
      </c>
      <c r="K474" s="27">
        <v>1317.2</v>
      </c>
      <c r="L474" s="20"/>
      <c r="M474" s="140" t="s">
        <v>371</v>
      </c>
      <c r="N474" s="17" t="s">
        <v>165</v>
      </c>
      <c r="O474" s="25" t="s">
        <v>310</v>
      </c>
      <c r="P474" s="66" t="s">
        <v>311</v>
      </c>
    </row>
    <row r="475" spans="1:16" s="22" customFormat="1" ht="38.25">
      <c r="A475" s="221"/>
      <c r="B475" s="115" t="s">
        <v>208</v>
      </c>
      <c r="C475" s="23">
        <v>2320230</v>
      </c>
      <c r="D475" s="24" t="s">
        <v>244</v>
      </c>
      <c r="E475" s="25" t="s">
        <v>242</v>
      </c>
      <c r="F475" s="19" t="s">
        <v>52</v>
      </c>
      <c r="G475" s="26" t="s">
        <v>38</v>
      </c>
      <c r="H475" s="27">
        <v>310000</v>
      </c>
      <c r="I475" s="26" t="s">
        <v>375</v>
      </c>
      <c r="J475" s="26" t="s">
        <v>309</v>
      </c>
      <c r="K475" s="27">
        <v>11780</v>
      </c>
      <c r="L475" s="20"/>
      <c r="M475" s="140" t="s">
        <v>371</v>
      </c>
      <c r="N475" s="17" t="s">
        <v>165</v>
      </c>
      <c r="O475" s="25" t="s">
        <v>310</v>
      </c>
      <c r="P475" s="66" t="s">
        <v>311</v>
      </c>
    </row>
    <row r="476" spans="1:16" s="11" customFormat="1" ht="13.5">
      <c r="A476" s="220"/>
      <c r="B476" s="129"/>
      <c r="C476" s="129"/>
      <c r="D476" s="130" t="s">
        <v>308</v>
      </c>
      <c r="E476" s="13"/>
      <c r="F476" s="60"/>
      <c r="G476" s="60"/>
      <c r="H476" s="61"/>
      <c r="I476" s="60"/>
      <c r="J476" s="60"/>
      <c r="K476" s="61"/>
      <c r="L476" s="61"/>
      <c r="M476" s="12"/>
      <c r="N476" s="12"/>
      <c r="O476" s="12"/>
      <c r="P476" s="14"/>
    </row>
    <row r="477" spans="1:16" s="59" customFormat="1" ht="51">
      <c r="A477" s="231"/>
      <c r="B477" s="45" t="s">
        <v>794</v>
      </c>
      <c r="C477" s="45">
        <v>5020000</v>
      </c>
      <c r="D477" s="24" t="s">
        <v>793</v>
      </c>
      <c r="E477" s="232"/>
      <c r="F477" s="79"/>
      <c r="G477" s="79"/>
      <c r="H477" s="166"/>
      <c r="I477" s="26" t="s">
        <v>375</v>
      </c>
      <c r="J477" s="26" t="s">
        <v>309</v>
      </c>
      <c r="K477" s="27">
        <v>786</v>
      </c>
      <c r="L477" s="27"/>
      <c r="M477" s="23" t="s">
        <v>792</v>
      </c>
      <c r="N477" s="17" t="s">
        <v>165</v>
      </c>
      <c r="O477" s="19" t="s">
        <v>14</v>
      </c>
      <c r="P477" s="66" t="s">
        <v>311</v>
      </c>
    </row>
    <row r="478" spans="1:16" s="11" customFormat="1" ht="54">
      <c r="A478" s="219"/>
      <c r="B478" s="152"/>
      <c r="C478" s="152"/>
      <c r="D478" s="153" t="s">
        <v>245</v>
      </c>
      <c r="E478" s="154"/>
      <c r="F478" s="155"/>
      <c r="G478" s="155"/>
      <c r="H478" s="179"/>
      <c r="I478" s="155"/>
      <c r="J478" s="155"/>
      <c r="K478" s="155"/>
      <c r="L478" s="155"/>
      <c r="M478" s="143"/>
      <c r="N478" s="143"/>
      <c r="O478" s="143"/>
      <c r="P478" s="162"/>
    </row>
    <row r="479" spans="1:16" s="11" customFormat="1" ht="13.5">
      <c r="A479" s="220"/>
      <c r="B479" s="129"/>
      <c r="C479" s="129"/>
      <c r="D479" s="130" t="s">
        <v>308</v>
      </c>
      <c r="E479" s="13"/>
      <c r="F479" s="60"/>
      <c r="G479" s="60"/>
      <c r="H479" s="61"/>
      <c r="I479" s="60"/>
      <c r="J479" s="60"/>
      <c r="K479" s="61"/>
      <c r="L479" s="61"/>
      <c r="M479" s="12"/>
      <c r="N479" s="12"/>
      <c r="O479" s="12"/>
      <c r="P479" s="14"/>
    </row>
    <row r="480" spans="1:16" ht="38.25">
      <c r="A480" s="224"/>
      <c r="B480" s="116" t="s">
        <v>246</v>
      </c>
      <c r="C480" s="140" t="s">
        <v>247</v>
      </c>
      <c r="D480" s="156" t="s">
        <v>248</v>
      </c>
      <c r="E480" s="38"/>
      <c r="F480" s="43">
        <v>792</v>
      </c>
      <c r="G480" s="43" t="s">
        <v>249</v>
      </c>
      <c r="H480" s="157">
        <v>541</v>
      </c>
      <c r="I480" s="43" t="s">
        <v>375</v>
      </c>
      <c r="J480" s="43" t="s">
        <v>309</v>
      </c>
      <c r="K480" s="157">
        <v>1065.7319958677685</v>
      </c>
      <c r="L480" s="157"/>
      <c r="M480" s="140" t="s">
        <v>371</v>
      </c>
      <c r="N480" s="17" t="s">
        <v>165</v>
      </c>
      <c r="O480" s="38" t="s">
        <v>310</v>
      </c>
      <c r="P480" s="44" t="s">
        <v>311</v>
      </c>
    </row>
    <row r="481" spans="1:16" s="67" customFormat="1" ht="38.25">
      <c r="A481" s="223"/>
      <c r="B481" s="115" t="s">
        <v>250</v>
      </c>
      <c r="C481" s="34" t="s">
        <v>251</v>
      </c>
      <c r="D481" s="24" t="s">
        <v>252</v>
      </c>
      <c r="E481" s="92"/>
      <c r="F481" s="19" t="s">
        <v>52</v>
      </c>
      <c r="G481" s="26" t="s">
        <v>38</v>
      </c>
      <c r="H481" s="27">
        <v>8448</v>
      </c>
      <c r="I481" s="26" t="s">
        <v>375</v>
      </c>
      <c r="J481" s="26" t="s">
        <v>309</v>
      </c>
      <c r="K481" s="27">
        <v>363.26</v>
      </c>
      <c r="L481" s="20"/>
      <c r="M481" s="140" t="s">
        <v>371</v>
      </c>
      <c r="N481" s="17" t="s">
        <v>165</v>
      </c>
      <c r="O481" s="25" t="s">
        <v>310</v>
      </c>
      <c r="P481" s="66" t="s">
        <v>311</v>
      </c>
    </row>
    <row r="482" spans="1:16" s="11" customFormat="1" ht="13.5">
      <c r="A482" s="220"/>
      <c r="B482" s="12"/>
      <c r="C482" s="12"/>
      <c r="D482" s="71" t="s">
        <v>15</v>
      </c>
      <c r="E482" s="13"/>
      <c r="F482" s="60"/>
      <c r="G482" s="60"/>
      <c r="H482" s="61"/>
      <c r="I482" s="60"/>
      <c r="J482" s="60"/>
      <c r="K482" s="61"/>
      <c r="L482" s="61"/>
      <c r="M482" s="12"/>
      <c r="N482" s="12"/>
      <c r="O482" s="12"/>
      <c r="P482" s="14"/>
    </row>
    <row r="483" spans="1:16" s="59" customFormat="1" ht="38.25">
      <c r="A483" s="227">
        <v>57</v>
      </c>
      <c r="B483" s="116" t="s">
        <v>253</v>
      </c>
      <c r="C483" s="17" t="s">
        <v>254</v>
      </c>
      <c r="D483" s="18" t="s">
        <v>255</v>
      </c>
      <c r="E483" s="103" t="s">
        <v>2</v>
      </c>
      <c r="F483" s="93">
        <v>839</v>
      </c>
      <c r="G483" s="93" t="s">
        <v>195</v>
      </c>
      <c r="H483" s="185">
        <v>254</v>
      </c>
      <c r="I483" s="93" t="s">
        <v>375</v>
      </c>
      <c r="J483" s="93" t="s">
        <v>309</v>
      </c>
      <c r="K483" s="158">
        <v>254.1</v>
      </c>
      <c r="L483" s="158"/>
      <c r="M483" s="127" t="s">
        <v>371</v>
      </c>
      <c r="N483" s="17" t="s">
        <v>165</v>
      </c>
      <c r="O483" s="103" t="s">
        <v>14</v>
      </c>
      <c r="P483" s="104" t="s">
        <v>311</v>
      </c>
    </row>
    <row r="484" spans="1:16" s="59" customFormat="1" ht="38.25">
      <c r="A484" s="221">
        <v>58</v>
      </c>
      <c r="B484" s="115" t="s">
        <v>253</v>
      </c>
      <c r="C484" s="23" t="s">
        <v>254</v>
      </c>
      <c r="D484" s="24" t="s">
        <v>256</v>
      </c>
      <c r="E484" s="25" t="s">
        <v>19</v>
      </c>
      <c r="F484" s="26">
        <v>839</v>
      </c>
      <c r="G484" s="26" t="s">
        <v>195</v>
      </c>
      <c r="H484" s="27">
        <v>206</v>
      </c>
      <c r="I484" s="26" t="s">
        <v>375</v>
      </c>
      <c r="J484" s="26" t="s">
        <v>309</v>
      </c>
      <c r="K484" s="27">
        <v>1028.5</v>
      </c>
      <c r="L484" s="27"/>
      <c r="M484" s="19" t="s">
        <v>371</v>
      </c>
      <c r="N484" s="23" t="s">
        <v>165</v>
      </c>
      <c r="O484" s="25" t="s">
        <v>14</v>
      </c>
      <c r="P484" s="66" t="s">
        <v>311</v>
      </c>
    </row>
    <row r="485" spans="1:16" s="59" customFormat="1" ht="51">
      <c r="A485" s="221">
        <v>59</v>
      </c>
      <c r="B485" s="115" t="s">
        <v>253</v>
      </c>
      <c r="C485" s="23" t="s">
        <v>254</v>
      </c>
      <c r="D485" s="24" t="s">
        <v>240</v>
      </c>
      <c r="E485" s="25" t="s">
        <v>19</v>
      </c>
      <c r="F485" s="26">
        <v>839</v>
      </c>
      <c r="G485" s="26" t="s">
        <v>195</v>
      </c>
      <c r="H485" s="186">
        <v>596</v>
      </c>
      <c r="I485" s="26" t="s">
        <v>375</v>
      </c>
      <c r="J485" s="26" t="s">
        <v>309</v>
      </c>
      <c r="K485" s="27">
        <v>278.392</v>
      </c>
      <c r="L485" s="27"/>
      <c r="M485" s="23" t="s">
        <v>371</v>
      </c>
      <c r="N485" s="23" t="s">
        <v>165</v>
      </c>
      <c r="O485" s="25" t="s">
        <v>14</v>
      </c>
      <c r="P485" s="66" t="s">
        <v>311</v>
      </c>
    </row>
    <row r="486" spans="1:16" s="59" customFormat="1" ht="38.25">
      <c r="A486" s="221">
        <v>60</v>
      </c>
      <c r="B486" s="115" t="s">
        <v>253</v>
      </c>
      <c r="C486" s="23" t="s">
        <v>254</v>
      </c>
      <c r="D486" s="31" t="s">
        <v>779</v>
      </c>
      <c r="E486" s="25" t="s">
        <v>19</v>
      </c>
      <c r="F486" s="26">
        <v>839</v>
      </c>
      <c r="G486" s="26" t="s">
        <v>195</v>
      </c>
      <c r="H486" s="186">
        <v>212</v>
      </c>
      <c r="I486" s="26" t="s">
        <v>375</v>
      </c>
      <c r="J486" s="26" t="s">
        <v>309</v>
      </c>
      <c r="K486" s="27">
        <v>727.6</v>
      </c>
      <c r="L486" s="27"/>
      <c r="M486" s="23" t="s">
        <v>371</v>
      </c>
      <c r="N486" s="23" t="s">
        <v>165</v>
      </c>
      <c r="O486" s="25" t="s">
        <v>14</v>
      </c>
      <c r="P486" s="66" t="s">
        <v>311</v>
      </c>
    </row>
    <row r="487" spans="1:16" s="59" customFormat="1" ht="25.5">
      <c r="A487" s="221">
        <v>61</v>
      </c>
      <c r="B487" s="115" t="s">
        <v>257</v>
      </c>
      <c r="C487" s="23" t="s">
        <v>258</v>
      </c>
      <c r="D487" s="24" t="s">
        <v>776</v>
      </c>
      <c r="E487" s="25" t="s">
        <v>19</v>
      </c>
      <c r="F487" s="26">
        <v>715</v>
      </c>
      <c r="G487" s="26" t="s">
        <v>259</v>
      </c>
      <c r="H487" s="186">
        <v>211.2</v>
      </c>
      <c r="I487" s="26" t="s">
        <v>375</v>
      </c>
      <c r="J487" s="26" t="s">
        <v>309</v>
      </c>
      <c r="K487" s="27">
        <v>110.88</v>
      </c>
      <c r="L487" s="27"/>
      <c r="M487" s="23" t="s">
        <v>371</v>
      </c>
      <c r="N487" s="23" t="s">
        <v>165</v>
      </c>
      <c r="O487" s="25" t="s">
        <v>13</v>
      </c>
      <c r="P487" s="66" t="s">
        <v>311</v>
      </c>
    </row>
    <row r="488" spans="1:16" s="59" customFormat="1" ht="25.5">
      <c r="A488" s="221">
        <v>62</v>
      </c>
      <c r="B488" s="115" t="s">
        <v>257</v>
      </c>
      <c r="C488" s="23" t="s">
        <v>258</v>
      </c>
      <c r="D488" s="24" t="s">
        <v>777</v>
      </c>
      <c r="E488" s="25" t="s">
        <v>19</v>
      </c>
      <c r="F488" s="26">
        <v>715</v>
      </c>
      <c r="G488" s="26" t="s">
        <v>259</v>
      </c>
      <c r="H488" s="186">
        <v>305.8</v>
      </c>
      <c r="I488" s="26" t="s">
        <v>375</v>
      </c>
      <c r="J488" s="26" t="s">
        <v>309</v>
      </c>
      <c r="K488" s="27">
        <v>354.64</v>
      </c>
      <c r="L488" s="27"/>
      <c r="M488" s="23" t="s">
        <v>371</v>
      </c>
      <c r="N488" s="23" t="s">
        <v>165</v>
      </c>
      <c r="O488" s="25" t="s">
        <v>13</v>
      </c>
      <c r="P488" s="66" t="s">
        <v>311</v>
      </c>
    </row>
    <row r="489" spans="1:16" s="59" customFormat="1" ht="25.5">
      <c r="A489" s="221">
        <v>63</v>
      </c>
      <c r="B489" s="115" t="s">
        <v>257</v>
      </c>
      <c r="C489" s="23" t="s">
        <v>258</v>
      </c>
      <c r="D489" s="24" t="s">
        <v>778</v>
      </c>
      <c r="E489" s="25" t="s">
        <v>19</v>
      </c>
      <c r="F489" s="26">
        <v>715</v>
      </c>
      <c r="G489" s="26" t="s">
        <v>259</v>
      </c>
      <c r="H489" s="186">
        <v>193</v>
      </c>
      <c r="I489" s="26" t="s">
        <v>375</v>
      </c>
      <c r="J489" s="26" t="s">
        <v>309</v>
      </c>
      <c r="K489" s="27">
        <v>202.125</v>
      </c>
      <c r="L489" s="27"/>
      <c r="M489" s="23" t="s">
        <v>371</v>
      </c>
      <c r="N489" s="23" t="s">
        <v>165</v>
      </c>
      <c r="O489" s="25" t="s">
        <v>13</v>
      </c>
      <c r="P489" s="66" t="s">
        <v>311</v>
      </c>
    </row>
    <row r="490" spans="1:16" s="59" customFormat="1" ht="25.5">
      <c r="A490" s="221">
        <v>64</v>
      </c>
      <c r="B490" s="115" t="s">
        <v>260</v>
      </c>
      <c r="C490" s="23" t="s">
        <v>261</v>
      </c>
      <c r="D490" s="24" t="s">
        <v>262</v>
      </c>
      <c r="E490" s="25" t="s">
        <v>19</v>
      </c>
      <c r="F490" s="26" t="s">
        <v>237</v>
      </c>
      <c r="G490" s="26" t="s">
        <v>238</v>
      </c>
      <c r="H490" s="186">
        <v>7013</v>
      </c>
      <c r="I490" s="26" t="s">
        <v>375</v>
      </c>
      <c r="J490" s="26" t="s">
        <v>309</v>
      </c>
      <c r="K490" s="90">
        <v>983.864</v>
      </c>
      <c r="L490" s="90"/>
      <c r="M490" s="23" t="s">
        <v>371</v>
      </c>
      <c r="N490" s="23" t="s">
        <v>165</v>
      </c>
      <c r="O490" s="25" t="s">
        <v>13</v>
      </c>
      <c r="P490" s="66" t="s">
        <v>311</v>
      </c>
    </row>
    <row r="491" spans="1:16" s="59" customFormat="1" ht="25.5">
      <c r="A491" s="221">
        <v>65</v>
      </c>
      <c r="B491" s="115" t="s">
        <v>260</v>
      </c>
      <c r="C491" s="23" t="s">
        <v>261</v>
      </c>
      <c r="D491" s="24" t="s">
        <v>263</v>
      </c>
      <c r="E491" s="25" t="s">
        <v>19</v>
      </c>
      <c r="F491" s="26">
        <v>796</v>
      </c>
      <c r="G491" s="26" t="s">
        <v>313</v>
      </c>
      <c r="H491" s="186">
        <v>254</v>
      </c>
      <c r="I491" s="26" t="s">
        <v>375</v>
      </c>
      <c r="J491" s="26" t="s">
        <v>309</v>
      </c>
      <c r="K491" s="27">
        <v>693.2</v>
      </c>
      <c r="L491" s="27"/>
      <c r="M491" s="23" t="s">
        <v>371</v>
      </c>
      <c r="N491" s="23" t="s">
        <v>165</v>
      </c>
      <c r="O491" s="25" t="s">
        <v>13</v>
      </c>
      <c r="P491" s="66" t="s">
        <v>311</v>
      </c>
    </row>
    <row r="492" spans="1:16" s="67" customFormat="1" ht="38.25">
      <c r="A492" s="223">
        <v>66</v>
      </c>
      <c r="B492" s="115" t="s">
        <v>204</v>
      </c>
      <c r="C492" s="34" t="s">
        <v>264</v>
      </c>
      <c r="D492" s="24" t="s">
        <v>755</v>
      </c>
      <c r="E492" s="25" t="s">
        <v>19</v>
      </c>
      <c r="F492" s="19" t="s">
        <v>237</v>
      </c>
      <c r="G492" s="26" t="s">
        <v>238</v>
      </c>
      <c r="H492" s="186"/>
      <c r="I492" s="26" t="s">
        <v>375</v>
      </c>
      <c r="J492" s="26" t="s">
        <v>309</v>
      </c>
      <c r="K492" s="27">
        <v>2542.3728813559323</v>
      </c>
      <c r="L492" s="27"/>
      <c r="M492" s="23" t="s">
        <v>792</v>
      </c>
      <c r="N492" s="23" t="s">
        <v>165</v>
      </c>
      <c r="O492" s="95" t="s">
        <v>363</v>
      </c>
      <c r="P492" s="66" t="s">
        <v>311</v>
      </c>
    </row>
    <row r="493" spans="1:16" s="67" customFormat="1" ht="38.25">
      <c r="A493" s="228">
        <v>67</v>
      </c>
      <c r="B493" s="159" t="s">
        <v>265</v>
      </c>
      <c r="C493" s="141">
        <v>2897000</v>
      </c>
      <c r="D493" s="134" t="s">
        <v>266</v>
      </c>
      <c r="E493" s="95" t="s">
        <v>19</v>
      </c>
      <c r="F493" s="96" t="s">
        <v>237</v>
      </c>
      <c r="G493" s="97" t="s">
        <v>238</v>
      </c>
      <c r="H493" s="98"/>
      <c r="I493" s="97" t="s">
        <v>375</v>
      </c>
      <c r="J493" s="97" t="s">
        <v>309</v>
      </c>
      <c r="K493" s="98">
        <v>1694.9152542372883</v>
      </c>
      <c r="L493" s="98"/>
      <c r="M493" s="23" t="s">
        <v>371</v>
      </c>
      <c r="N493" s="94" t="s">
        <v>165</v>
      </c>
      <c r="O493" s="95" t="s">
        <v>363</v>
      </c>
      <c r="P493" s="106" t="s">
        <v>311</v>
      </c>
    </row>
    <row r="494" spans="1:16" s="11" customFormat="1" ht="40.5">
      <c r="A494" s="226"/>
      <c r="B494" s="62"/>
      <c r="C494" s="62"/>
      <c r="D494" s="63" t="s">
        <v>268</v>
      </c>
      <c r="E494" s="64"/>
      <c r="F494" s="80"/>
      <c r="G494" s="80"/>
      <c r="H494" s="178"/>
      <c r="I494" s="80"/>
      <c r="J494" s="80"/>
      <c r="K494" s="80"/>
      <c r="L494" s="80"/>
      <c r="M494" s="62"/>
      <c r="N494" s="62"/>
      <c r="O494" s="62"/>
      <c r="P494" s="65"/>
    </row>
    <row r="495" spans="1:16" s="59" customFormat="1" ht="38.25">
      <c r="A495" s="221"/>
      <c r="B495" s="115" t="s">
        <v>269</v>
      </c>
      <c r="C495" s="23">
        <v>4010000</v>
      </c>
      <c r="D495" s="24" t="s">
        <v>173</v>
      </c>
      <c r="E495" s="25"/>
      <c r="F495" s="26">
        <v>245</v>
      </c>
      <c r="G495" s="26" t="s">
        <v>270</v>
      </c>
      <c r="H495" s="27">
        <v>135727839</v>
      </c>
      <c r="I495" s="26" t="s">
        <v>375</v>
      </c>
      <c r="J495" s="26" t="s">
        <v>309</v>
      </c>
      <c r="K495" s="27">
        <f>H495*1.77/1000</f>
        <v>240238.27503</v>
      </c>
      <c r="L495" s="27"/>
      <c r="M495" s="23" t="s">
        <v>371</v>
      </c>
      <c r="N495" s="23" t="s">
        <v>165</v>
      </c>
      <c r="O495" s="35" t="s">
        <v>310</v>
      </c>
      <c r="P495" s="66" t="s">
        <v>311</v>
      </c>
    </row>
    <row r="496" spans="1:16" s="59" customFormat="1" ht="25.5">
      <c r="A496" s="221">
        <v>68</v>
      </c>
      <c r="B496" s="115" t="s">
        <v>271</v>
      </c>
      <c r="C496" s="23">
        <v>9010020</v>
      </c>
      <c r="D496" s="24" t="s">
        <v>272</v>
      </c>
      <c r="E496" s="25"/>
      <c r="F496" s="19" t="s">
        <v>20</v>
      </c>
      <c r="G496" s="26" t="s">
        <v>21</v>
      </c>
      <c r="H496" s="27">
        <v>1050</v>
      </c>
      <c r="I496" s="26" t="s">
        <v>375</v>
      </c>
      <c r="J496" s="26" t="s">
        <v>309</v>
      </c>
      <c r="K496" s="27">
        <v>275</v>
      </c>
      <c r="L496" s="27"/>
      <c r="M496" s="23" t="s">
        <v>371</v>
      </c>
      <c r="N496" s="23" t="s">
        <v>165</v>
      </c>
      <c r="O496" s="25" t="s">
        <v>362</v>
      </c>
      <c r="P496" s="66" t="s">
        <v>311</v>
      </c>
    </row>
    <row r="497" spans="1:16" s="59" customFormat="1" ht="39" customHeight="1">
      <c r="A497" s="225"/>
      <c r="B497" s="118" t="s">
        <v>125</v>
      </c>
      <c r="C497" s="94" t="s">
        <v>126</v>
      </c>
      <c r="D497" s="134" t="s">
        <v>124</v>
      </c>
      <c r="E497" s="95"/>
      <c r="F497" s="96"/>
      <c r="G497" s="97"/>
      <c r="H497" s="98"/>
      <c r="I497" s="97" t="s">
        <v>375</v>
      </c>
      <c r="J497" s="97" t="s">
        <v>309</v>
      </c>
      <c r="K497" s="98">
        <v>360</v>
      </c>
      <c r="L497" s="98"/>
      <c r="M497" s="94" t="s">
        <v>371</v>
      </c>
      <c r="N497" s="94" t="s">
        <v>165</v>
      </c>
      <c r="O497" s="135" t="s">
        <v>310</v>
      </c>
      <c r="P497" s="139" t="s">
        <v>311</v>
      </c>
    </row>
    <row r="498" spans="1:16" s="11" customFormat="1" ht="13.5" customHeight="1">
      <c r="A498" s="219"/>
      <c r="B498" s="68"/>
      <c r="C498" s="68"/>
      <c r="D498" s="348" t="s">
        <v>267</v>
      </c>
      <c r="E498" s="348"/>
      <c r="F498" s="348"/>
      <c r="G498" s="348"/>
      <c r="H498" s="348"/>
      <c r="I498" s="349"/>
      <c r="J498" s="349"/>
      <c r="K498" s="349"/>
      <c r="L498" s="235"/>
      <c r="M498" s="68"/>
      <c r="N498" s="68"/>
      <c r="O498" s="68"/>
      <c r="P498" s="69"/>
    </row>
    <row r="499" spans="1:16" s="59" customFormat="1" ht="48.75" customHeight="1">
      <c r="A499" s="231"/>
      <c r="B499" s="115" t="s">
        <v>786</v>
      </c>
      <c r="C499" s="23" t="s">
        <v>787</v>
      </c>
      <c r="D499" s="24" t="s">
        <v>829</v>
      </c>
      <c r="E499" s="229"/>
      <c r="F499" s="230"/>
      <c r="G499" s="230"/>
      <c r="H499" s="36">
        <v>1000000</v>
      </c>
      <c r="I499" s="97" t="s">
        <v>375</v>
      </c>
      <c r="J499" s="45" t="s">
        <v>309</v>
      </c>
      <c r="K499" s="36">
        <v>100</v>
      </c>
      <c r="L499" s="36"/>
      <c r="M499" s="23" t="s">
        <v>788</v>
      </c>
      <c r="N499" s="23" t="s">
        <v>165</v>
      </c>
      <c r="O499" s="35" t="s">
        <v>310</v>
      </c>
      <c r="P499" s="66" t="s">
        <v>311</v>
      </c>
    </row>
    <row r="500" spans="1:16" ht="13.5">
      <c r="A500" s="219"/>
      <c r="B500" s="68"/>
      <c r="C500" s="68"/>
      <c r="D500" s="365" t="s">
        <v>273</v>
      </c>
      <c r="E500" s="365"/>
      <c r="F500" s="365"/>
      <c r="G500" s="365"/>
      <c r="H500" s="365"/>
      <c r="I500" s="365"/>
      <c r="J500" s="365"/>
      <c r="K500" s="365"/>
      <c r="L500" s="237"/>
      <c r="M500" s="68"/>
      <c r="N500" s="68"/>
      <c r="O500" s="68"/>
      <c r="P500" s="69"/>
    </row>
    <row r="501" spans="1:16" ht="13.5">
      <c r="A501" s="220"/>
      <c r="B501" s="70"/>
      <c r="C501" s="70"/>
      <c r="D501" s="71" t="s">
        <v>274</v>
      </c>
      <c r="E501" s="13"/>
      <c r="F501" s="13"/>
      <c r="G501" s="13"/>
      <c r="H501" s="180"/>
      <c r="I501" s="13"/>
      <c r="J501" s="13"/>
      <c r="K501" s="13"/>
      <c r="L501" s="13"/>
      <c r="M501" s="70"/>
      <c r="N501" s="70"/>
      <c r="O501" s="70"/>
      <c r="P501" s="72"/>
    </row>
    <row r="502" spans="1:16" ht="13.5">
      <c r="A502" s="220"/>
      <c r="B502" s="70"/>
      <c r="C502" s="70"/>
      <c r="D502" s="71" t="s">
        <v>308</v>
      </c>
      <c r="E502" s="13"/>
      <c r="F502" s="60"/>
      <c r="G502" s="60"/>
      <c r="H502" s="61"/>
      <c r="I502" s="60"/>
      <c r="J502" s="60"/>
      <c r="K502" s="61"/>
      <c r="L502" s="61"/>
      <c r="M502" s="70"/>
      <c r="N502" s="70"/>
      <c r="O502" s="70"/>
      <c r="P502" s="72"/>
    </row>
    <row r="503" spans="1:16" ht="76.5">
      <c r="A503" s="224"/>
      <c r="B503" s="116" t="s">
        <v>275</v>
      </c>
      <c r="C503" s="140">
        <v>6613070</v>
      </c>
      <c r="D503" s="18" t="s">
        <v>276</v>
      </c>
      <c r="E503" s="38" t="s">
        <v>278</v>
      </c>
      <c r="F503" s="127" t="s">
        <v>312</v>
      </c>
      <c r="G503" s="43" t="s">
        <v>313</v>
      </c>
      <c r="H503" s="188">
        <v>182</v>
      </c>
      <c r="I503" s="43" t="s">
        <v>375</v>
      </c>
      <c r="J503" s="43" t="s">
        <v>309</v>
      </c>
      <c r="K503" s="20">
        <v>1125.06217</v>
      </c>
      <c r="L503" s="20"/>
      <c r="M503" s="17" t="s">
        <v>371</v>
      </c>
      <c r="N503" s="17" t="s">
        <v>165</v>
      </c>
      <c r="O503" s="38" t="s">
        <v>310</v>
      </c>
      <c r="P503" s="44" t="s">
        <v>311</v>
      </c>
    </row>
    <row r="504" spans="1:16" ht="13.5">
      <c r="A504" s="226"/>
      <c r="B504" s="73"/>
      <c r="C504" s="73"/>
      <c r="D504" s="63" t="s">
        <v>280</v>
      </c>
      <c r="E504" s="64"/>
      <c r="F504" s="80"/>
      <c r="G504" s="80"/>
      <c r="H504" s="178"/>
      <c r="I504" s="80"/>
      <c r="J504" s="80"/>
      <c r="K504" s="80"/>
      <c r="L504" s="80"/>
      <c r="M504" s="73"/>
      <c r="N504" s="73"/>
      <c r="O504" s="73"/>
      <c r="P504" s="74"/>
    </row>
    <row r="505" spans="1:16" ht="25.5">
      <c r="A505" s="224">
        <v>69</v>
      </c>
      <c r="B505" s="116" t="s">
        <v>34</v>
      </c>
      <c r="C505" s="17" t="s">
        <v>281</v>
      </c>
      <c r="D505" s="18" t="s">
        <v>762</v>
      </c>
      <c r="E505" s="43" t="s">
        <v>19</v>
      </c>
      <c r="F505" s="127" t="s">
        <v>312</v>
      </c>
      <c r="G505" s="93" t="s">
        <v>313</v>
      </c>
      <c r="H505" s="185">
        <v>1</v>
      </c>
      <c r="I505" s="93" t="s">
        <v>375</v>
      </c>
      <c r="J505" s="93" t="s">
        <v>309</v>
      </c>
      <c r="K505" s="20">
        <v>2186.4406779661017</v>
      </c>
      <c r="L505" s="20"/>
      <c r="M505" s="17" t="s">
        <v>371</v>
      </c>
      <c r="N505" s="17" t="s">
        <v>165</v>
      </c>
      <c r="O505" s="127" t="s">
        <v>13</v>
      </c>
      <c r="P505" s="104" t="s">
        <v>196</v>
      </c>
    </row>
    <row r="506" spans="1:16" s="84" customFormat="1" ht="25.5">
      <c r="A506" s="223">
        <v>70</v>
      </c>
      <c r="B506" s="115" t="s">
        <v>34</v>
      </c>
      <c r="C506" s="23" t="s">
        <v>281</v>
      </c>
      <c r="D506" s="24" t="s">
        <v>760</v>
      </c>
      <c r="E506" s="25" t="s">
        <v>19</v>
      </c>
      <c r="F506" s="19" t="s">
        <v>312</v>
      </c>
      <c r="G506" s="26" t="s">
        <v>313</v>
      </c>
      <c r="H506" s="186">
        <v>1</v>
      </c>
      <c r="I506" s="26" t="s">
        <v>375</v>
      </c>
      <c r="J506" s="26" t="s">
        <v>309</v>
      </c>
      <c r="K506" s="27">
        <v>2033.8983050847462</v>
      </c>
      <c r="L506" s="27"/>
      <c r="M506" s="23" t="s">
        <v>371</v>
      </c>
      <c r="N506" s="23" t="s">
        <v>165</v>
      </c>
      <c r="O506" s="19" t="s">
        <v>13</v>
      </c>
      <c r="P506" s="66" t="s">
        <v>196</v>
      </c>
    </row>
    <row r="507" spans="1:16" s="84" customFormat="1" ht="25.5">
      <c r="A507" s="228">
        <v>71</v>
      </c>
      <c r="B507" s="118" t="s">
        <v>58</v>
      </c>
      <c r="C507" s="94">
        <v>3120160</v>
      </c>
      <c r="D507" s="134" t="s">
        <v>761</v>
      </c>
      <c r="E507" s="95" t="s">
        <v>19</v>
      </c>
      <c r="F507" s="96" t="s">
        <v>312</v>
      </c>
      <c r="G507" s="97" t="s">
        <v>313</v>
      </c>
      <c r="H507" s="187">
        <v>1</v>
      </c>
      <c r="I507" s="97" t="s">
        <v>375</v>
      </c>
      <c r="J507" s="97" t="s">
        <v>309</v>
      </c>
      <c r="K507" s="98">
        <v>1525.4237288135594</v>
      </c>
      <c r="L507" s="98"/>
      <c r="M507" s="23" t="s">
        <v>371</v>
      </c>
      <c r="N507" s="23" t="s">
        <v>165</v>
      </c>
      <c r="O507" s="96" t="s">
        <v>13</v>
      </c>
      <c r="P507" s="106" t="s">
        <v>311</v>
      </c>
    </row>
    <row r="508" spans="1:16" ht="13.5">
      <c r="A508" s="226"/>
      <c r="B508" s="73"/>
      <c r="C508" s="73"/>
      <c r="D508" s="63" t="s">
        <v>282</v>
      </c>
      <c r="E508" s="64"/>
      <c r="F508" s="80"/>
      <c r="G508" s="80"/>
      <c r="H508" s="178"/>
      <c r="I508" s="80"/>
      <c r="J508" s="80"/>
      <c r="K508" s="80"/>
      <c r="L508" s="80"/>
      <c r="M508" s="73"/>
      <c r="N508" s="73"/>
      <c r="O508" s="73"/>
      <c r="P508" s="74"/>
    </row>
    <row r="509" spans="1:16" ht="38.25">
      <c r="A509" s="224"/>
      <c r="B509" s="116" t="s">
        <v>283</v>
      </c>
      <c r="C509" s="17" t="s">
        <v>284</v>
      </c>
      <c r="D509" s="18" t="s">
        <v>285</v>
      </c>
      <c r="E509" s="103"/>
      <c r="F509" s="127" t="s">
        <v>312</v>
      </c>
      <c r="G509" s="93" t="s">
        <v>313</v>
      </c>
      <c r="H509" s="185">
        <v>34</v>
      </c>
      <c r="I509" s="93" t="s">
        <v>375</v>
      </c>
      <c r="J509" s="93" t="s">
        <v>309</v>
      </c>
      <c r="K509" s="20">
        <v>540.51</v>
      </c>
      <c r="L509" s="20"/>
      <c r="M509" s="17" t="s">
        <v>371</v>
      </c>
      <c r="N509" s="17" t="s">
        <v>165</v>
      </c>
      <c r="O509" s="103" t="s">
        <v>310</v>
      </c>
      <c r="P509" s="104" t="s">
        <v>311</v>
      </c>
    </row>
    <row r="511" spans="11:12" ht="12.75">
      <c r="K511" s="75"/>
      <c r="L511" s="75"/>
    </row>
    <row r="512" spans="3:12" ht="12.75">
      <c r="C512" s="360" t="s">
        <v>354</v>
      </c>
      <c r="D512" s="360"/>
      <c r="E512" s="360"/>
      <c r="G512" s="363" t="s">
        <v>351</v>
      </c>
      <c r="H512" s="363"/>
      <c r="I512" s="1" t="s">
        <v>357</v>
      </c>
      <c r="J512" s="363" t="s">
        <v>353</v>
      </c>
      <c r="K512" s="363"/>
      <c r="L512" s="1"/>
    </row>
    <row r="513" spans="3:12" ht="15.75">
      <c r="C513" s="362" t="s">
        <v>350</v>
      </c>
      <c r="D513" s="362"/>
      <c r="E513" s="362"/>
      <c r="G513" s="364" t="s">
        <v>355</v>
      </c>
      <c r="H513" s="364"/>
      <c r="J513" s="364" t="s">
        <v>356</v>
      </c>
      <c r="K513" s="364"/>
      <c r="L513" s="236"/>
    </row>
    <row r="514" spans="3:8" ht="15.75">
      <c r="C514" s="76"/>
      <c r="H514" s="181" t="s">
        <v>352</v>
      </c>
    </row>
    <row r="515" spans="3:10" ht="12.75">
      <c r="C515" s="76"/>
      <c r="G515" s="88"/>
      <c r="H515" s="88"/>
      <c r="J515" s="88"/>
    </row>
    <row r="516" spans="3:13" ht="12.75">
      <c r="C516" s="76"/>
      <c r="J516" s="4"/>
      <c r="M516" s="4"/>
    </row>
    <row r="517" spans="3:20" ht="12.75">
      <c r="C517" s="76"/>
      <c r="R517" s="6">
        <v>1</v>
      </c>
      <c r="S517" s="6">
        <v>2627.1186440677966</v>
      </c>
      <c r="T517" s="6">
        <v>3.1</v>
      </c>
    </row>
    <row r="518" spans="3:20" ht="12.75">
      <c r="C518" s="76"/>
      <c r="R518" s="6">
        <v>1</v>
      </c>
      <c r="S518" s="6">
        <v>2033.8983050847462</v>
      </c>
      <c r="T518" s="6">
        <v>2.4000000000000004</v>
      </c>
    </row>
    <row r="519" spans="3:20" ht="12.75">
      <c r="C519" s="76"/>
      <c r="R519" s="6">
        <v>1</v>
      </c>
      <c r="S519" s="6">
        <v>1525.4237288135594</v>
      </c>
      <c r="T519" s="6">
        <v>1.7999999999999998</v>
      </c>
    </row>
    <row r="520" ht="12.75">
      <c r="C520" s="76"/>
    </row>
    <row r="521" spans="3:9" ht="12.75">
      <c r="C521" s="76"/>
      <c r="I521" s="4"/>
    </row>
  </sheetData>
  <sheetProtection/>
  <autoFilter ref="A14:P509"/>
  <mergeCells count="22">
    <mergeCell ref="O14:O16"/>
    <mergeCell ref="P14:P15"/>
    <mergeCell ref="D1:K1"/>
    <mergeCell ref="D2:K2"/>
    <mergeCell ref="C14:C16"/>
    <mergeCell ref="F15:G15"/>
    <mergeCell ref="E15:E16"/>
    <mergeCell ref="D15:D16"/>
    <mergeCell ref="M15:N15"/>
    <mergeCell ref="C513:E513"/>
    <mergeCell ref="G512:H512"/>
    <mergeCell ref="G513:H513"/>
    <mergeCell ref="J512:K512"/>
    <mergeCell ref="J513:K513"/>
    <mergeCell ref="D500:K500"/>
    <mergeCell ref="D498:K498"/>
    <mergeCell ref="B14:B16"/>
    <mergeCell ref="K15:K16"/>
    <mergeCell ref="I15:J15"/>
    <mergeCell ref="A14:A16"/>
    <mergeCell ref="C512:E512"/>
    <mergeCell ref="H15:H16"/>
  </mergeCells>
  <printOptions/>
  <pageMargins left="0.75" right="0.75" top="0.22" bottom="0.16" header="0.5" footer="0.5"/>
  <pageSetup fitToHeight="2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V501"/>
  <sheetViews>
    <sheetView tabSelected="1" zoomScalePageLayoutView="0" workbookViewId="0" topLeftCell="A271">
      <selection activeCell="A1" sqref="A1:O496"/>
    </sheetView>
  </sheetViews>
  <sheetFormatPr defaultColWidth="9.00390625" defaultRowHeight="12.75" outlineLevelRow="2" outlineLevelCol="1"/>
  <cols>
    <col min="1" max="1" width="8.875" style="214" customWidth="1"/>
    <col min="2" max="2" width="9.375" style="2" customWidth="1"/>
    <col min="3" max="3" width="13.875" style="2" customWidth="1"/>
    <col min="4" max="4" width="53.00390625" style="85" customWidth="1"/>
    <col min="5" max="5" width="38.375" style="3" customWidth="1"/>
    <col min="6" max="6" width="8.125" style="1" customWidth="1" outlineLevel="1"/>
    <col min="7" max="7" width="9.25390625" style="338" customWidth="1" outlineLevel="1"/>
    <col min="8" max="8" width="12.625" style="338" customWidth="1"/>
    <col min="9" max="9" width="10.375" style="1" customWidth="1" outlineLevel="1"/>
    <col min="10" max="10" width="11.875" style="1" customWidth="1" outlineLevel="1"/>
    <col min="11" max="11" width="14.00390625" style="4" customWidth="1"/>
    <col min="12" max="12" width="21.25390625" style="2" customWidth="1"/>
    <col min="13" max="14" width="13.625" style="2" customWidth="1"/>
    <col min="15" max="15" width="16.00390625" style="1" customWidth="1"/>
    <col min="16" max="16384" width="9.125" style="6" customWidth="1"/>
  </cols>
  <sheetData>
    <row r="1" spans="4:14" ht="23.25">
      <c r="D1" s="369" t="s">
        <v>286</v>
      </c>
      <c r="E1" s="369"/>
      <c r="F1" s="369"/>
      <c r="G1" s="383"/>
      <c r="H1" s="383"/>
      <c r="I1" s="369"/>
      <c r="J1" s="369"/>
      <c r="K1" s="369"/>
      <c r="L1" s="7"/>
      <c r="M1" s="7"/>
      <c r="N1" s="7"/>
    </row>
    <row r="2" spans="4:14" ht="23.25">
      <c r="D2" s="369" t="s">
        <v>1288</v>
      </c>
      <c r="E2" s="369"/>
      <c r="F2" s="369"/>
      <c r="G2" s="383"/>
      <c r="H2" s="383"/>
      <c r="I2" s="369"/>
      <c r="J2" s="369"/>
      <c r="K2" s="369"/>
      <c r="L2" s="8"/>
      <c r="M2" s="8"/>
      <c r="N2" s="8"/>
    </row>
    <row r="4" ht="13.5" thickBot="1"/>
    <row r="5" spans="1:15" s="9" customFormat="1" ht="15.75">
      <c r="A5" s="319" t="s">
        <v>343</v>
      </c>
      <c r="B5" s="108"/>
      <c r="C5" s="108"/>
      <c r="D5" s="110"/>
      <c r="E5" s="107" t="s">
        <v>287</v>
      </c>
      <c r="F5" s="169"/>
      <c r="G5" s="339"/>
      <c r="H5" s="339"/>
      <c r="I5" s="169"/>
      <c r="J5" s="169"/>
      <c r="K5" s="169"/>
      <c r="L5" s="169"/>
      <c r="M5" s="169"/>
      <c r="N5" s="169"/>
      <c r="O5" s="209"/>
    </row>
    <row r="6" spans="1:15" s="9" customFormat="1" ht="15.75" customHeight="1">
      <c r="A6" s="320" t="s">
        <v>344</v>
      </c>
      <c r="B6" s="389"/>
      <c r="C6" s="389"/>
      <c r="D6" s="327"/>
      <c r="E6" s="112" t="s">
        <v>288</v>
      </c>
      <c r="F6" s="198"/>
      <c r="G6" s="340"/>
      <c r="H6" s="340"/>
      <c r="I6" s="278"/>
      <c r="J6" s="198"/>
      <c r="K6" s="198"/>
      <c r="L6" s="198"/>
      <c r="M6" s="198"/>
      <c r="N6" s="198"/>
      <c r="O6" s="210"/>
    </row>
    <row r="7" spans="1:15" s="9" customFormat="1" ht="15.75" customHeight="1">
      <c r="A7" s="320" t="s">
        <v>345</v>
      </c>
      <c r="B7" s="389"/>
      <c r="C7" s="389"/>
      <c r="D7" s="327"/>
      <c r="E7" s="112" t="s">
        <v>289</v>
      </c>
      <c r="F7" s="198"/>
      <c r="G7" s="340"/>
      <c r="H7" s="340"/>
      <c r="I7" s="278"/>
      <c r="J7" s="198"/>
      <c r="K7" s="198"/>
      <c r="L7" s="198"/>
      <c r="M7" s="198"/>
      <c r="N7" s="198"/>
      <c r="O7" s="210"/>
    </row>
    <row r="8" spans="1:15" s="9" customFormat="1" ht="15.75" customHeight="1">
      <c r="A8" s="320" t="s">
        <v>346</v>
      </c>
      <c r="B8" s="389"/>
      <c r="C8" s="389"/>
      <c r="D8" s="327"/>
      <c r="E8" s="112" t="s">
        <v>290</v>
      </c>
      <c r="F8" s="198"/>
      <c r="G8" s="340"/>
      <c r="H8" s="340"/>
      <c r="I8" s="278"/>
      <c r="J8" s="198"/>
      <c r="K8" s="198"/>
      <c r="L8" s="198"/>
      <c r="M8" s="198"/>
      <c r="N8" s="198"/>
      <c r="O8" s="210"/>
    </row>
    <row r="9" spans="1:15" s="9" customFormat="1" ht="15" customHeight="1">
      <c r="A9" s="320" t="s">
        <v>347</v>
      </c>
      <c r="B9" s="389"/>
      <c r="C9" s="389"/>
      <c r="D9" s="327"/>
      <c r="E9" s="113">
        <v>7017081040</v>
      </c>
      <c r="F9" s="198"/>
      <c r="G9" s="340"/>
      <c r="H9" s="340"/>
      <c r="I9" s="278"/>
      <c r="J9" s="198"/>
      <c r="K9" s="198"/>
      <c r="L9" s="198"/>
      <c r="M9" s="198"/>
      <c r="N9" s="198"/>
      <c r="O9" s="210"/>
    </row>
    <row r="10" spans="1:15" s="9" customFormat="1" ht="16.5" customHeight="1">
      <c r="A10" s="320" t="s">
        <v>348</v>
      </c>
      <c r="B10" s="389"/>
      <c r="C10" s="389"/>
      <c r="D10" s="327"/>
      <c r="E10" s="113">
        <v>701701001</v>
      </c>
      <c r="F10" s="198"/>
      <c r="G10" s="340"/>
      <c r="H10" s="340"/>
      <c r="I10" s="278"/>
      <c r="J10" s="198"/>
      <c r="K10" s="198"/>
      <c r="L10" s="198"/>
      <c r="M10" s="198"/>
      <c r="N10" s="198"/>
      <c r="O10" s="210"/>
    </row>
    <row r="11" spans="1:15" s="9" customFormat="1" ht="15" customHeight="1" thickBot="1">
      <c r="A11" s="321" t="s">
        <v>349</v>
      </c>
      <c r="B11" s="390"/>
      <c r="C11" s="390"/>
      <c r="D11" s="328"/>
      <c r="E11" s="114"/>
      <c r="F11" s="199"/>
      <c r="G11" s="341"/>
      <c r="H11" s="341"/>
      <c r="I11" s="279"/>
      <c r="J11" s="199"/>
      <c r="K11" s="199"/>
      <c r="L11" s="199"/>
      <c r="M11" s="199"/>
      <c r="N11" s="199"/>
      <c r="O11" s="211"/>
    </row>
    <row r="12" spans="1:15" ht="21.75" customHeight="1">
      <c r="A12" s="267"/>
      <c r="B12" s="81"/>
      <c r="C12" s="81"/>
      <c r="D12" s="86"/>
      <c r="E12" s="82"/>
      <c r="F12" s="48"/>
      <c r="G12" s="342"/>
      <c r="H12" s="342"/>
      <c r="I12" s="48"/>
      <c r="J12" s="48"/>
      <c r="K12" s="83"/>
      <c r="L12" s="81"/>
      <c r="M12" s="81"/>
      <c r="N12" s="81"/>
      <c r="O12" s="48"/>
    </row>
    <row r="13" spans="1:15" ht="45" customHeight="1" thickBot="1">
      <c r="A13" s="267"/>
      <c r="B13" s="81"/>
      <c r="C13" s="81"/>
      <c r="D13" s="86"/>
      <c r="E13" s="82"/>
      <c r="F13" s="48"/>
      <c r="G13" s="342"/>
      <c r="H13" s="342"/>
      <c r="I13" s="48"/>
      <c r="J13" s="48"/>
      <c r="K13" s="83"/>
      <c r="L13" s="81"/>
      <c r="M13" s="81"/>
      <c r="N13" s="81"/>
      <c r="O13" s="48"/>
    </row>
    <row r="14" spans="1:15" s="10" customFormat="1" ht="24.75" customHeight="1" thickBot="1">
      <c r="A14" s="357" t="s">
        <v>360</v>
      </c>
      <c r="B14" s="350" t="s">
        <v>291</v>
      </c>
      <c r="C14" s="370" t="s">
        <v>292</v>
      </c>
      <c r="D14" s="168" t="s">
        <v>293</v>
      </c>
      <c r="E14" s="334"/>
      <c r="F14" s="335"/>
      <c r="G14" s="343"/>
      <c r="H14" s="343"/>
      <c r="I14" s="336"/>
      <c r="J14" s="335"/>
      <c r="K14" s="335"/>
      <c r="L14" s="335"/>
      <c r="M14" s="337"/>
      <c r="N14" s="366" t="s">
        <v>10</v>
      </c>
      <c r="O14" s="367" t="s">
        <v>294</v>
      </c>
    </row>
    <row r="15" spans="1:15" ht="51.75" customHeight="1">
      <c r="A15" s="384"/>
      <c r="B15" s="386"/>
      <c r="C15" s="388"/>
      <c r="D15" s="366" t="s">
        <v>295</v>
      </c>
      <c r="E15" s="366" t="s">
        <v>296</v>
      </c>
      <c r="F15" s="355" t="s">
        <v>297</v>
      </c>
      <c r="G15" s="381"/>
      <c r="H15" s="353" t="s">
        <v>298</v>
      </c>
      <c r="I15" s="355" t="s">
        <v>299</v>
      </c>
      <c r="J15" s="381"/>
      <c r="K15" s="353" t="s">
        <v>823</v>
      </c>
      <c r="L15" s="374" t="s">
        <v>300</v>
      </c>
      <c r="M15" s="381"/>
      <c r="N15" s="373"/>
      <c r="O15" s="379"/>
    </row>
    <row r="16" spans="1:15" ht="80.25" customHeight="1">
      <c r="A16" s="385"/>
      <c r="B16" s="387"/>
      <c r="C16" s="388"/>
      <c r="D16" s="373"/>
      <c r="E16" s="380"/>
      <c r="F16" s="121" t="s">
        <v>301</v>
      </c>
      <c r="G16" s="121" t="s">
        <v>302</v>
      </c>
      <c r="H16" s="382"/>
      <c r="I16" s="121" t="s">
        <v>303</v>
      </c>
      <c r="J16" s="122" t="s">
        <v>302</v>
      </c>
      <c r="K16" s="373"/>
      <c r="L16" s="123" t="s">
        <v>304</v>
      </c>
      <c r="M16" s="124" t="s">
        <v>305</v>
      </c>
      <c r="N16" s="373"/>
      <c r="O16" s="125" t="s">
        <v>306</v>
      </c>
    </row>
    <row r="17" spans="1:15" s="11" customFormat="1" ht="40.5">
      <c r="A17" s="219"/>
      <c r="B17" s="126"/>
      <c r="C17" s="126"/>
      <c r="D17" s="87" t="s">
        <v>307</v>
      </c>
      <c r="E17" s="54"/>
      <c r="F17" s="170"/>
      <c r="G17" s="170"/>
      <c r="H17" s="173"/>
      <c r="I17" s="280"/>
      <c r="J17" s="170"/>
      <c r="K17" s="170"/>
      <c r="L17" s="170"/>
      <c r="M17" s="170"/>
      <c r="N17" s="170"/>
      <c r="O17" s="69"/>
    </row>
    <row r="18" spans="1:15" s="11" customFormat="1" ht="13.5">
      <c r="A18" s="220"/>
      <c r="B18" s="12"/>
      <c r="C18" s="12"/>
      <c r="D18" s="71" t="s">
        <v>308</v>
      </c>
      <c r="E18" s="13"/>
      <c r="F18" s="60"/>
      <c r="G18" s="60"/>
      <c r="H18" s="61"/>
      <c r="I18" s="281"/>
      <c r="J18" s="60"/>
      <c r="K18" s="61"/>
      <c r="L18" s="12"/>
      <c r="M18" s="12"/>
      <c r="N18" s="12"/>
      <c r="O18" s="14"/>
    </row>
    <row r="19" spans="1:15" s="59" customFormat="1" ht="38.25">
      <c r="A19" s="221">
        <v>1</v>
      </c>
      <c r="B19" s="45" t="s">
        <v>7</v>
      </c>
      <c r="C19" s="23" t="s">
        <v>790</v>
      </c>
      <c r="D19" s="24" t="s">
        <v>789</v>
      </c>
      <c r="E19" s="25" t="s">
        <v>19</v>
      </c>
      <c r="F19" s="26">
        <v>876</v>
      </c>
      <c r="G19" s="26" t="s">
        <v>238</v>
      </c>
      <c r="H19" s="27" t="s">
        <v>1204</v>
      </c>
      <c r="I19" s="26" t="s">
        <v>375</v>
      </c>
      <c r="J19" s="26" t="s">
        <v>309</v>
      </c>
      <c r="K19" s="45" t="s">
        <v>791</v>
      </c>
      <c r="L19" s="23" t="s">
        <v>792</v>
      </c>
      <c r="M19" s="23" t="s">
        <v>165</v>
      </c>
      <c r="N19" s="25" t="s">
        <v>13</v>
      </c>
      <c r="O19" s="66" t="s">
        <v>311</v>
      </c>
    </row>
    <row r="20" spans="1:15" s="59" customFormat="1" ht="38.25">
      <c r="A20" s="221">
        <v>2</v>
      </c>
      <c r="B20" s="45" t="s">
        <v>992</v>
      </c>
      <c r="C20" s="23" t="s">
        <v>993</v>
      </c>
      <c r="D20" s="24" t="s">
        <v>991</v>
      </c>
      <c r="E20" s="25" t="s">
        <v>19</v>
      </c>
      <c r="F20" s="26">
        <v>876</v>
      </c>
      <c r="G20" s="26" t="s">
        <v>238</v>
      </c>
      <c r="H20" s="27" t="s">
        <v>1204</v>
      </c>
      <c r="I20" s="26" t="s">
        <v>375</v>
      </c>
      <c r="J20" s="26" t="s">
        <v>309</v>
      </c>
      <c r="K20" s="36">
        <v>30000</v>
      </c>
      <c r="L20" s="23" t="s">
        <v>990</v>
      </c>
      <c r="M20" s="23" t="s">
        <v>165</v>
      </c>
      <c r="N20" s="25" t="s">
        <v>13</v>
      </c>
      <c r="O20" s="66" t="s">
        <v>311</v>
      </c>
    </row>
    <row r="21" spans="1:15" s="59" customFormat="1" ht="38.25">
      <c r="A21" s="221">
        <v>3</v>
      </c>
      <c r="B21" s="45" t="s">
        <v>1052</v>
      </c>
      <c r="C21" s="23" t="s">
        <v>993</v>
      </c>
      <c r="D21" s="24" t="s">
        <v>1053</v>
      </c>
      <c r="E21" s="25" t="s">
        <v>19</v>
      </c>
      <c r="F21" s="35" t="s">
        <v>312</v>
      </c>
      <c r="G21" s="206" t="s">
        <v>313</v>
      </c>
      <c r="H21" s="186">
        <v>83</v>
      </c>
      <c r="I21" s="26" t="s">
        <v>375</v>
      </c>
      <c r="J21" s="26" t="s">
        <v>309</v>
      </c>
      <c r="K21" s="36">
        <v>597.6</v>
      </c>
      <c r="L21" s="23" t="s">
        <v>990</v>
      </c>
      <c r="M21" s="23" t="s">
        <v>165</v>
      </c>
      <c r="N21" s="25" t="s">
        <v>13</v>
      </c>
      <c r="O21" s="66" t="s">
        <v>311</v>
      </c>
    </row>
    <row r="22" spans="1:15" s="59" customFormat="1" ht="38.25">
      <c r="A22" s="221">
        <v>4</v>
      </c>
      <c r="B22" s="45" t="s">
        <v>1135</v>
      </c>
      <c r="C22" s="23" t="s">
        <v>1136</v>
      </c>
      <c r="D22" s="24" t="s">
        <v>1134</v>
      </c>
      <c r="E22" s="25" t="s">
        <v>19</v>
      </c>
      <c r="F22" s="26">
        <v>876</v>
      </c>
      <c r="G22" s="26" t="s">
        <v>238</v>
      </c>
      <c r="H22" s="27" t="s">
        <v>1204</v>
      </c>
      <c r="I22" s="26" t="s">
        <v>375</v>
      </c>
      <c r="J22" s="26" t="s">
        <v>309</v>
      </c>
      <c r="K22" s="36">
        <v>1000</v>
      </c>
      <c r="L22" s="23" t="s">
        <v>990</v>
      </c>
      <c r="M22" s="23" t="s">
        <v>165</v>
      </c>
      <c r="N22" s="25" t="s">
        <v>14</v>
      </c>
      <c r="O22" s="66" t="s">
        <v>311</v>
      </c>
    </row>
    <row r="23" spans="1:15" s="59" customFormat="1" ht="38.25">
      <c r="A23" s="221">
        <v>5</v>
      </c>
      <c r="B23" s="45" t="s">
        <v>1155</v>
      </c>
      <c r="C23" s="23" t="s">
        <v>993</v>
      </c>
      <c r="D23" s="24" t="s">
        <v>1154</v>
      </c>
      <c r="E23" s="25" t="s">
        <v>19</v>
      </c>
      <c r="F23" s="26">
        <v>876</v>
      </c>
      <c r="G23" s="26" t="s">
        <v>238</v>
      </c>
      <c r="H23" s="27" t="s">
        <v>1204</v>
      </c>
      <c r="I23" s="26" t="s">
        <v>375</v>
      </c>
      <c r="J23" s="26" t="s">
        <v>309</v>
      </c>
      <c r="K23" s="36">
        <v>5460</v>
      </c>
      <c r="L23" s="23" t="s">
        <v>1148</v>
      </c>
      <c r="M23" s="23" t="s">
        <v>165</v>
      </c>
      <c r="N23" s="25" t="s">
        <v>13</v>
      </c>
      <c r="O23" s="66" t="s">
        <v>311</v>
      </c>
    </row>
    <row r="24" spans="1:15" s="28" customFormat="1" ht="38.25">
      <c r="A24" s="221">
        <v>6</v>
      </c>
      <c r="B24" s="242" t="s">
        <v>11</v>
      </c>
      <c r="C24" s="242" t="s">
        <v>12</v>
      </c>
      <c r="D24" s="243" t="s">
        <v>176</v>
      </c>
      <c r="E24" s="25" t="s">
        <v>19</v>
      </c>
      <c r="F24" s="26">
        <v>876</v>
      </c>
      <c r="G24" s="26" t="s">
        <v>238</v>
      </c>
      <c r="H24" s="27" t="s">
        <v>1204</v>
      </c>
      <c r="I24" s="26" t="s">
        <v>375</v>
      </c>
      <c r="J24" s="26" t="s">
        <v>309</v>
      </c>
      <c r="K24" s="27">
        <v>732.0136036363638</v>
      </c>
      <c r="L24" s="23" t="s">
        <v>371</v>
      </c>
      <c r="M24" s="23" t="s">
        <v>165</v>
      </c>
      <c r="N24" s="25" t="s">
        <v>310</v>
      </c>
      <c r="O24" s="66" t="s">
        <v>311</v>
      </c>
    </row>
    <row r="25" spans="1:15" s="28" customFormat="1" ht="38.25">
      <c r="A25" s="221">
        <v>7</v>
      </c>
      <c r="B25" s="45" t="s">
        <v>1183</v>
      </c>
      <c r="C25" s="45">
        <v>7424000</v>
      </c>
      <c r="D25" s="259" t="s">
        <v>1182</v>
      </c>
      <c r="E25" s="25" t="s">
        <v>19</v>
      </c>
      <c r="F25" s="26">
        <v>876</v>
      </c>
      <c r="G25" s="26" t="s">
        <v>238</v>
      </c>
      <c r="H25" s="27" t="s">
        <v>1204</v>
      </c>
      <c r="I25" s="26" t="s">
        <v>375</v>
      </c>
      <c r="J25" s="26" t="s">
        <v>309</v>
      </c>
      <c r="K25" s="27">
        <v>332.801</v>
      </c>
      <c r="L25" s="23" t="s">
        <v>792</v>
      </c>
      <c r="M25" s="23" t="s">
        <v>165</v>
      </c>
      <c r="N25" s="25" t="s">
        <v>310</v>
      </c>
      <c r="O25" s="66" t="s">
        <v>311</v>
      </c>
    </row>
    <row r="26" spans="1:15" s="41" customFormat="1" ht="13.5">
      <c r="A26" s="222"/>
      <c r="B26" s="150"/>
      <c r="C26" s="150"/>
      <c r="D26" s="151" t="s">
        <v>15</v>
      </c>
      <c r="E26" s="163"/>
      <c r="F26" s="164"/>
      <c r="G26" s="164"/>
      <c r="H26" s="174"/>
      <c r="I26" s="282"/>
      <c r="J26" s="164"/>
      <c r="K26" s="149"/>
      <c r="L26" s="148"/>
      <c r="M26" s="244"/>
      <c r="N26" s="244"/>
      <c r="O26" s="246"/>
    </row>
    <row r="27" spans="1:15" s="41" customFormat="1" ht="25.5">
      <c r="A27" s="221">
        <v>8</v>
      </c>
      <c r="B27" s="23" t="s">
        <v>148</v>
      </c>
      <c r="C27" s="45">
        <v>1414121</v>
      </c>
      <c r="D27" s="192" t="s">
        <v>1201</v>
      </c>
      <c r="E27" s="269" t="s">
        <v>19</v>
      </c>
      <c r="F27" s="270" t="s">
        <v>32</v>
      </c>
      <c r="G27" s="263" t="s">
        <v>33</v>
      </c>
      <c r="H27" s="271">
        <v>15372.56</v>
      </c>
      <c r="I27" s="263" t="s">
        <v>375</v>
      </c>
      <c r="J27" s="263" t="s">
        <v>309</v>
      </c>
      <c r="K27" s="271">
        <v>1030</v>
      </c>
      <c r="L27" s="272" t="s">
        <v>1199</v>
      </c>
      <c r="M27" s="42" t="s">
        <v>165</v>
      </c>
      <c r="N27" s="269" t="s">
        <v>13</v>
      </c>
      <c r="O27" s="273" t="s">
        <v>311</v>
      </c>
    </row>
    <row r="28" spans="1:15" s="41" customFormat="1" ht="25.5" outlineLevel="1">
      <c r="A28" s="221"/>
      <c r="B28" s="23" t="s">
        <v>148</v>
      </c>
      <c r="C28" s="45">
        <v>1414121</v>
      </c>
      <c r="D28" s="24" t="s">
        <v>1202</v>
      </c>
      <c r="E28" s="25" t="s">
        <v>19</v>
      </c>
      <c r="F28" s="19" t="s">
        <v>32</v>
      </c>
      <c r="G28" s="26" t="s">
        <v>33</v>
      </c>
      <c r="H28" s="207">
        <v>15309</v>
      </c>
      <c r="I28" s="26" t="s">
        <v>375</v>
      </c>
      <c r="J28" s="26" t="s">
        <v>309</v>
      </c>
      <c r="K28" s="166"/>
      <c r="L28" s="242" t="s">
        <v>1199</v>
      </c>
      <c r="M28" s="23" t="s">
        <v>165</v>
      </c>
      <c r="N28" s="25" t="s">
        <v>13</v>
      </c>
      <c r="O28" s="66" t="s">
        <v>311</v>
      </c>
    </row>
    <row r="29" spans="1:15" s="41" customFormat="1" ht="25.5" outlineLevel="1">
      <c r="A29" s="221"/>
      <c r="B29" s="23" t="s">
        <v>148</v>
      </c>
      <c r="C29" s="45">
        <v>1414121</v>
      </c>
      <c r="D29" s="24" t="s">
        <v>1203</v>
      </c>
      <c r="E29" s="25" t="s">
        <v>19</v>
      </c>
      <c r="F29" s="19" t="s">
        <v>32</v>
      </c>
      <c r="G29" s="26" t="s">
        <v>33</v>
      </c>
      <c r="H29" s="207">
        <v>63.56</v>
      </c>
      <c r="I29" s="26" t="s">
        <v>375</v>
      </c>
      <c r="J29" s="26" t="s">
        <v>309</v>
      </c>
      <c r="K29" s="166"/>
      <c r="L29" s="242" t="s">
        <v>1199</v>
      </c>
      <c r="M29" s="23" t="s">
        <v>165</v>
      </c>
      <c r="N29" s="25" t="s">
        <v>13</v>
      </c>
      <c r="O29" s="66" t="s">
        <v>311</v>
      </c>
    </row>
    <row r="30" spans="1:15" s="261" customFormat="1" ht="25.5">
      <c r="A30" s="322">
        <v>9</v>
      </c>
      <c r="B30" s="242" t="s">
        <v>1200</v>
      </c>
      <c r="C30" s="45">
        <v>3131150</v>
      </c>
      <c r="D30" s="329" t="s">
        <v>1235</v>
      </c>
      <c r="E30" s="269" t="s">
        <v>19</v>
      </c>
      <c r="F30" s="263" t="s">
        <v>74</v>
      </c>
      <c r="G30" s="274" t="s">
        <v>75</v>
      </c>
      <c r="H30" s="275">
        <v>11392</v>
      </c>
      <c r="I30" s="263" t="s">
        <v>375</v>
      </c>
      <c r="J30" s="263" t="s">
        <v>309</v>
      </c>
      <c r="K30" s="275">
        <v>5500</v>
      </c>
      <c r="L30" s="272" t="s">
        <v>1199</v>
      </c>
      <c r="M30" s="42" t="s">
        <v>165</v>
      </c>
      <c r="N30" s="269" t="s">
        <v>13</v>
      </c>
      <c r="O30" s="273" t="s">
        <v>311</v>
      </c>
    </row>
    <row r="31" spans="1:15" s="261" customFormat="1" ht="25.5" outlineLevel="1">
      <c r="A31" s="322"/>
      <c r="B31" s="242" t="s">
        <v>1200</v>
      </c>
      <c r="C31" s="45">
        <v>3131150</v>
      </c>
      <c r="D31" s="234" t="s">
        <v>1193</v>
      </c>
      <c r="E31" s="25" t="s">
        <v>19</v>
      </c>
      <c r="F31" s="26" t="s">
        <v>74</v>
      </c>
      <c r="G31" s="35" t="s">
        <v>75</v>
      </c>
      <c r="H31" s="207">
        <v>4760</v>
      </c>
      <c r="I31" s="26" t="s">
        <v>375</v>
      </c>
      <c r="J31" s="26" t="s">
        <v>309</v>
      </c>
      <c r="K31" s="260"/>
      <c r="L31" s="242" t="s">
        <v>1199</v>
      </c>
      <c r="M31" s="23" t="s">
        <v>165</v>
      </c>
      <c r="N31" s="25" t="s">
        <v>13</v>
      </c>
      <c r="O31" s="66" t="s">
        <v>311</v>
      </c>
    </row>
    <row r="32" spans="1:15" s="261" customFormat="1" ht="25.5" outlineLevel="1">
      <c r="A32" s="322"/>
      <c r="B32" s="242" t="s">
        <v>1200</v>
      </c>
      <c r="C32" s="45">
        <v>3131150</v>
      </c>
      <c r="D32" s="234" t="s">
        <v>1194</v>
      </c>
      <c r="E32" s="25" t="s">
        <v>19</v>
      </c>
      <c r="F32" s="26" t="s">
        <v>74</v>
      </c>
      <c r="G32" s="35" t="s">
        <v>75</v>
      </c>
      <c r="H32" s="207">
        <v>1620</v>
      </c>
      <c r="I32" s="26" t="s">
        <v>375</v>
      </c>
      <c r="J32" s="26" t="s">
        <v>309</v>
      </c>
      <c r="K32" s="260"/>
      <c r="L32" s="242" t="s">
        <v>1199</v>
      </c>
      <c r="M32" s="23" t="s">
        <v>165</v>
      </c>
      <c r="N32" s="25" t="s">
        <v>13</v>
      </c>
      <c r="O32" s="66" t="s">
        <v>311</v>
      </c>
    </row>
    <row r="33" spans="1:15" s="261" customFormat="1" ht="25.5" outlineLevel="1">
      <c r="A33" s="322"/>
      <c r="B33" s="242" t="s">
        <v>1200</v>
      </c>
      <c r="C33" s="45">
        <v>3131150</v>
      </c>
      <c r="D33" s="234" t="s">
        <v>1195</v>
      </c>
      <c r="E33" s="25" t="s">
        <v>19</v>
      </c>
      <c r="F33" s="26" t="s">
        <v>74</v>
      </c>
      <c r="G33" s="35" t="s">
        <v>75</v>
      </c>
      <c r="H33" s="207">
        <v>1430</v>
      </c>
      <c r="I33" s="26" t="s">
        <v>375</v>
      </c>
      <c r="J33" s="26" t="s">
        <v>309</v>
      </c>
      <c r="K33" s="260"/>
      <c r="L33" s="242" t="s">
        <v>1199</v>
      </c>
      <c r="M33" s="23" t="s">
        <v>165</v>
      </c>
      <c r="N33" s="25" t="s">
        <v>13</v>
      </c>
      <c r="O33" s="66" t="s">
        <v>311</v>
      </c>
    </row>
    <row r="34" spans="1:15" s="261" customFormat="1" ht="25.5" outlineLevel="1">
      <c r="A34" s="322"/>
      <c r="B34" s="242" t="s">
        <v>1200</v>
      </c>
      <c r="C34" s="45">
        <v>3131150</v>
      </c>
      <c r="D34" s="234" t="s">
        <v>1196</v>
      </c>
      <c r="E34" s="25" t="s">
        <v>19</v>
      </c>
      <c r="F34" s="26" t="s">
        <v>74</v>
      </c>
      <c r="G34" s="35" t="s">
        <v>75</v>
      </c>
      <c r="H34" s="207">
        <v>2200</v>
      </c>
      <c r="I34" s="26" t="s">
        <v>375</v>
      </c>
      <c r="J34" s="26" t="s">
        <v>309</v>
      </c>
      <c r="K34" s="260"/>
      <c r="L34" s="242" t="s">
        <v>1199</v>
      </c>
      <c r="M34" s="23" t="s">
        <v>165</v>
      </c>
      <c r="N34" s="25" t="s">
        <v>13</v>
      </c>
      <c r="O34" s="66" t="s">
        <v>311</v>
      </c>
    </row>
    <row r="35" spans="1:15" s="261" customFormat="1" ht="25.5" outlineLevel="1">
      <c r="A35" s="322"/>
      <c r="B35" s="242" t="s">
        <v>1200</v>
      </c>
      <c r="C35" s="45">
        <v>3131150</v>
      </c>
      <c r="D35" s="234" t="s">
        <v>1197</v>
      </c>
      <c r="E35" s="25" t="s">
        <v>19</v>
      </c>
      <c r="F35" s="26" t="s">
        <v>74</v>
      </c>
      <c r="G35" s="35" t="s">
        <v>75</v>
      </c>
      <c r="H35" s="207">
        <v>1137</v>
      </c>
      <c r="I35" s="26" t="s">
        <v>375</v>
      </c>
      <c r="J35" s="26" t="s">
        <v>309</v>
      </c>
      <c r="K35" s="260"/>
      <c r="L35" s="242" t="s">
        <v>1199</v>
      </c>
      <c r="M35" s="23" t="s">
        <v>165</v>
      </c>
      <c r="N35" s="25" t="s">
        <v>13</v>
      </c>
      <c r="O35" s="66" t="s">
        <v>311</v>
      </c>
    </row>
    <row r="36" spans="1:15" s="261" customFormat="1" ht="25.5" outlineLevel="1">
      <c r="A36" s="322"/>
      <c r="B36" s="242" t="s">
        <v>1200</v>
      </c>
      <c r="C36" s="45">
        <v>3131150</v>
      </c>
      <c r="D36" s="234" t="s">
        <v>1198</v>
      </c>
      <c r="E36" s="25" t="s">
        <v>19</v>
      </c>
      <c r="F36" s="26" t="s">
        <v>74</v>
      </c>
      <c r="G36" s="35" t="s">
        <v>75</v>
      </c>
      <c r="H36" s="207">
        <v>245</v>
      </c>
      <c r="I36" s="26" t="s">
        <v>375</v>
      </c>
      <c r="J36" s="26" t="s">
        <v>309</v>
      </c>
      <c r="K36" s="260"/>
      <c r="L36" s="242" t="s">
        <v>1199</v>
      </c>
      <c r="M36" s="23" t="s">
        <v>165</v>
      </c>
      <c r="N36" s="25" t="s">
        <v>13</v>
      </c>
      <c r="O36" s="66" t="s">
        <v>311</v>
      </c>
    </row>
    <row r="37" spans="1:15" s="41" customFormat="1" ht="38.25">
      <c r="A37" s="221">
        <v>10</v>
      </c>
      <c r="B37" s="23" t="s">
        <v>81</v>
      </c>
      <c r="C37" s="23" t="s">
        <v>140</v>
      </c>
      <c r="D37" s="248" t="s">
        <v>1168</v>
      </c>
      <c r="E37" s="25" t="s">
        <v>19</v>
      </c>
      <c r="F37" s="26" t="s">
        <v>74</v>
      </c>
      <c r="G37" s="26" t="s">
        <v>75</v>
      </c>
      <c r="H37" s="27">
        <v>3930</v>
      </c>
      <c r="I37" s="26" t="s">
        <v>375</v>
      </c>
      <c r="J37" s="26" t="s">
        <v>309</v>
      </c>
      <c r="K37" s="27">
        <v>313.2853</v>
      </c>
      <c r="L37" s="23" t="s">
        <v>788</v>
      </c>
      <c r="M37" s="23" t="s">
        <v>165</v>
      </c>
      <c r="N37" s="25" t="s">
        <v>310</v>
      </c>
      <c r="O37" s="66" t="s">
        <v>311</v>
      </c>
    </row>
    <row r="38" spans="1:15" s="41" customFormat="1" ht="38.25">
      <c r="A38" s="221">
        <v>11</v>
      </c>
      <c r="B38" s="23" t="s">
        <v>81</v>
      </c>
      <c r="C38" s="45">
        <v>3131131</v>
      </c>
      <c r="D38" s="24" t="s">
        <v>1169</v>
      </c>
      <c r="E38" s="25" t="s">
        <v>19</v>
      </c>
      <c r="F38" s="26" t="s">
        <v>74</v>
      </c>
      <c r="G38" s="26" t="s">
        <v>75</v>
      </c>
      <c r="H38" s="27">
        <v>2050</v>
      </c>
      <c r="I38" s="26" t="s">
        <v>375</v>
      </c>
      <c r="J38" s="26" t="s">
        <v>309</v>
      </c>
      <c r="K38" s="27">
        <v>323.8208</v>
      </c>
      <c r="L38" s="23" t="s">
        <v>788</v>
      </c>
      <c r="M38" s="23" t="s">
        <v>165</v>
      </c>
      <c r="N38" s="25" t="s">
        <v>310</v>
      </c>
      <c r="O38" s="66" t="s">
        <v>311</v>
      </c>
    </row>
    <row r="39" spans="1:15" s="41" customFormat="1" ht="38.25">
      <c r="A39" s="221">
        <v>12</v>
      </c>
      <c r="B39" s="23" t="s">
        <v>159</v>
      </c>
      <c r="C39" s="23" t="s">
        <v>1086</v>
      </c>
      <c r="D39" s="24" t="s">
        <v>1188</v>
      </c>
      <c r="E39" s="25" t="s">
        <v>19</v>
      </c>
      <c r="F39" s="19" t="s">
        <v>312</v>
      </c>
      <c r="G39" s="186" t="s">
        <v>313</v>
      </c>
      <c r="H39" s="186">
        <v>769</v>
      </c>
      <c r="I39" s="26" t="s">
        <v>375</v>
      </c>
      <c r="J39" s="26" t="s">
        <v>309</v>
      </c>
      <c r="K39" s="29">
        <v>130.21631</v>
      </c>
      <c r="L39" s="23" t="s">
        <v>788</v>
      </c>
      <c r="M39" s="23" t="s">
        <v>165</v>
      </c>
      <c r="N39" s="25" t="s">
        <v>310</v>
      </c>
      <c r="O39" s="66" t="s">
        <v>311</v>
      </c>
    </row>
    <row r="40" spans="1:15" s="41" customFormat="1" ht="25.5">
      <c r="A40" s="221">
        <v>13</v>
      </c>
      <c r="B40" s="23" t="s">
        <v>1190</v>
      </c>
      <c r="C40" s="23" t="s">
        <v>1189</v>
      </c>
      <c r="D40" s="192" t="s">
        <v>1236</v>
      </c>
      <c r="E40" s="269" t="s">
        <v>1205</v>
      </c>
      <c r="F40" s="270" t="s">
        <v>312</v>
      </c>
      <c r="G40" s="289" t="s">
        <v>313</v>
      </c>
      <c r="H40" s="289">
        <v>5</v>
      </c>
      <c r="I40" s="263" t="s">
        <v>375</v>
      </c>
      <c r="J40" s="263" t="s">
        <v>309</v>
      </c>
      <c r="K40" s="276">
        <v>8900</v>
      </c>
      <c r="L40" s="42" t="s">
        <v>1184</v>
      </c>
      <c r="M40" s="42" t="s">
        <v>165</v>
      </c>
      <c r="N40" s="269" t="s">
        <v>13</v>
      </c>
      <c r="O40" s="273" t="s">
        <v>311</v>
      </c>
    </row>
    <row r="41" spans="1:15" s="41" customFormat="1" ht="25.5" outlineLevel="1">
      <c r="A41" s="221"/>
      <c r="B41" s="23" t="s">
        <v>1190</v>
      </c>
      <c r="C41" s="23" t="s">
        <v>1189</v>
      </c>
      <c r="D41" s="24" t="s">
        <v>1185</v>
      </c>
      <c r="E41" s="25" t="s">
        <v>1205</v>
      </c>
      <c r="F41" s="19" t="s">
        <v>312</v>
      </c>
      <c r="G41" s="186" t="s">
        <v>313</v>
      </c>
      <c r="H41" s="186">
        <v>2</v>
      </c>
      <c r="I41" s="26" t="s">
        <v>375</v>
      </c>
      <c r="J41" s="26" t="s">
        <v>309</v>
      </c>
      <c r="K41" s="27"/>
      <c r="L41" s="23" t="s">
        <v>1184</v>
      </c>
      <c r="M41" s="23" t="s">
        <v>165</v>
      </c>
      <c r="N41" s="25" t="s">
        <v>13</v>
      </c>
      <c r="O41" s="66" t="s">
        <v>311</v>
      </c>
    </row>
    <row r="42" spans="1:15" s="41" customFormat="1" ht="25.5" outlineLevel="1">
      <c r="A42" s="221"/>
      <c r="B42" s="23" t="s">
        <v>1190</v>
      </c>
      <c r="C42" s="23" t="s">
        <v>1189</v>
      </c>
      <c r="D42" s="24" t="s">
        <v>1186</v>
      </c>
      <c r="E42" s="25" t="s">
        <v>1205</v>
      </c>
      <c r="F42" s="19" t="s">
        <v>312</v>
      </c>
      <c r="G42" s="186" t="s">
        <v>313</v>
      </c>
      <c r="H42" s="186">
        <v>2</v>
      </c>
      <c r="I42" s="26" t="s">
        <v>375</v>
      </c>
      <c r="J42" s="26" t="s">
        <v>309</v>
      </c>
      <c r="K42" s="27"/>
      <c r="L42" s="23" t="s">
        <v>1184</v>
      </c>
      <c r="M42" s="23" t="s">
        <v>165</v>
      </c>
      <c r="N42" s="25" t="s">
        <v>13</v>
      </c>
      <c r="O42" s="66" t="s">
        <v>311</v>
      </c>
    </row>
    <row r="43" spans="1:15" s="41" customFormat="1" ht="25.5" outlineLevel="1">
      <c r="A43" s="221"/>
      <c r="B43" s="23" t="s">
        <v>1190</v>
      </c>
      <c r="C43" s="23" t="s">
        <v>1189</v>
      </c>
      <c r="D43" s="24" t="s">
        <v>1187</v>
      </c>
      <c r="E43" s="25" t="s">
        <v>1205</v>
      </c>
      <c r="F43" s="19" t="s">
        <v>312</v>
      </c>
      <c r="G43" s="186" t="s">
        <v>313</v>
      </c>
      <c r="H43" s="186">
        <v>1</v>
      </c>
      <c r="I43" s="26" t="s">
        <v>375</v>
      </c>
      <c r="J43" s="26" t="s">
        <v>309</v>
      </c>
      <c r="K43" s="27"/>
      <c r="L43" s="23" t="s">
        <v>1184</v>
      </c>
      <c r="M43" s="23" t="s">
        <v>165</v>
      </c>
      <c r="N43" s="25" t="s">
        <v>13</v>
      </c>
      <c r="O43" s="66" t="s">
        <v>311</v>
      </c>
    </row>
    <row r="44" spans="1:15" s="41" customFormat="1" ht="25.5">
      <c r="A44" s="221">
        <v>14</v>
      </c>
      <c r="B44" s="23" t="s">
        <v>58</v>
      </c>
      <c r="C44" s="23" t="s">
        <v>1167</v>
      </c>
      <c r="D44" s="192" t="s">
        <v>1237</v>
      </c>
      <c r="E44" s="277" t="s">
        <v>1206</v>
      </c>
      <c r="F44" s="270" t="s">
        <v>312</v>
      </c>
      <c r="G44" s="289" t="s">
        <v>313</v>
      </c>
      <c r="H44" s="289">
        <v>1</v>
      </c>
      <c r="I44" s="263" t="s">
        <v>375</v>
      </c>
      <c r="J44" s="263" t="s">
        <v>309</v>
      </c>
      <c r="K44" s="271">
        <v>34000</v>
      </c>
      <c r="L44" s="42" t="s">
        <v>1161</v>
      </c>
      <c r="M44" s="42" t="s">
        <v>165</v>
      </c>
      <c r="N44" s="269" t="s">
        <v>13</v>
      </c>
      <c r="O44" s="273" t="s">
        <v>311</v>
      </c>
    </row>
    <row r="45" spans="1:15" s="41" customFormat="1" ht="25.5" outlineLevel="1">
      <c r="A45" s="221"/>
      <c r="B45" s="23" t="s">
        <v>58</v>
      </c>
      <c r="C45" s="23" t="s">
        <v>1167</v>
      </c>
      <c r="D45" s="24" t="s">
        <v>1166</v>
      </c>
      <c r="E45" s="45" t="s">
        <v>1206</v>
      </c>
      <c r="F45" s="19" t="s">
        <v>312</v>
      </c>
      <c r="G45" s="186" t="s">
        <v>313</v>
      </c>
      <c r="H45" s="186">
        <v>1</v>
      </c>
      <c r="I45" s="26" t="s">
        <v>375</v>
      </c>
      <c r="J45" s="26" t="s">
        <v>309</v>
      </c>
      <c r="K45" s="27"/>
      <c r="L45" s="23" t="s">
        <v>1161</v>
      </c>
      <c r="M45" s="23" t="s">
        <v>165</v>
      </c>
      <c r="N45" s="25" t="s">
        <v>13</v>
      </c>
      <c r="O45" s="66" t="s">
        <v>311</v>
      </c>
    </row>
    <row r="46" spans="1:15" s="41" customFormat="1" ht="25.5">
      <c r="A46" s="221">
        <v>15</v>
      </c>
      <c r="B46" s="23" t="s">
        <v>62</v>
      </c>
      <c r="C46" s="23" t="s">
        <v>59</v>
      </c>
      <c r="D46" s="192" t="s">
        <v>1238</v>
      </c>
      <c r="E46" s="277" t="s">
        <v>1207</v>
      </c>
      <c r="F46" s="270" t="s">
        <v>312</v>
      </c>
      <c r="G46" s="289" t="s">
        <v>313</v>
      </c>
      <c r="H46" s="289">
        <v>36</v>
      </c>
      <c r="I46" s="263" t="s">
        <v>375</v>
      </c>
      <c r="J46" s="263" t="s">
        <v>309</v>
      </c>
      <c r="K46" s="271">
        <v>878</v>
      </c>
      <c r="L46" s="42" t="s">
        <v>1161</v>
      </c>
      <c r="M46" s="42" t="s">
        <v>165</v>
      </c>
      <c r="N46" s="269" t="s">
        <v>13</v>
      </c>
      <c r="O46" s="273" t="s">
        <v>311</v>
      </c>
    </row>
    <row r="47" spans="1:15" s="41" customFormat="1" ht="25.5" outlineLevel="1">
      <c r="A47" s="221"/>
      <c r="B47" s="23" t="s">
        <v>62</v>
      </c>
      <c r="C47" s="23" t="s">
        <v>59</v>
      </c>
      <c r="D47" s="24" t="s">
        <v>1151</v>
      </c>
      <c r="E47" s="45" t="s">
        <v>1207</v>
      </c>
      <c r="F47" s="19" t="s">
        <v>312</v>
      </c>
      <c r="G47" s="186" t="s">
        <v>313</v>
      </c>
      <c r="H47" s="186">
        <v>36</v>
      </c>
      <c r="I47" s="26" t="s">
        <v>375</v>
      </c>
      <c r="J47" s="26" t="s">
        <v>309</v>
      </c>
      <c r="K47" s="27"/>
      <c r="L47" s="23" t="s">
        <v>1161</v>
      </c>
      <c r="M47" s="23" t="s">
        <v>165</v>
      </c>
      <c r="N47" s="25" t="s">
        <v>13</v>
      </c>
      <c r="O47" s="66" t="s">
        <v>311</v>
      </c>
    </row>
    <row r="48" spans="1:15" s="41" customFormat="1" ht="25.5">
      <c r="A48" s="221">
        <v>16</v>
      </c>
      <c r="B48" s="23" t="s">
        <v>62</v>
      </c>
      <c r="C48" s="23" t="s">
        <v>59</v>
      </c>
      <c r="D48" s="192" t="s">
        <v>1238</v>
      </c>
      <c r="E48" s="277" t="s">
        <v>1207</v>
      </c>
      <c r="F48" s="270" t="s">
        <v>312</v>
      </c>
      <c r="G48" s="289" t="s">
        <v>313</v>
      </c>
      <c r="H48" s="289">
        <v>36</v>
      </c>
      <c r="I48" s="263" t="s">
        <v>375</v>
      </c>
      <c r="J48" s="263" t="s">
        <v>309</v>
      </c>
      <c r="K48" s="271">
        <v>540</v>
      </c>
      <c r="L48" s="42" t="s">
        <v>1161</v>
      </c>
      <c r="M48" s="42" t="s">
        <v>165</v>
      </c>
      <c r="N48" s="269" t="s">
        <v>13</v>
      </c>
      <c r="O48" s="273" t="s">
        <v>311</v>
      </c>
    </row>
    <row r="49" spans="1:15" s="41" customFormat="1" ht="25.5" outlineLevel="1">
      <c r="A49" s="221"/>
      <c r="B49" s="23" t="s">
        <v>62</v>
      </c>
      <c r="C49" s="23" t="s">
        <v>59</v>
      </c>
      <c r="D49" s="24" t="s">
        <v>1151</v>
      </c>
      <c r="E49" s="45" t="s">
        <v>1207</v>
      </c>
      <c r="F49" s="19" t="s">
        <v>312</v>
      </c>
      <c r="G49" s="186" t="s">
        <v>313</v>
      </c>
      <c r="H49" s="186">
        <v>36</v>
      </c>
      <c r="I49" s="26" t="s">
        <v>375</v>
      </c>
      <c r="J49" s="26" t="s">
        <v>309</v>
      </c>
      <c r="K49" s="27"/>
      <c r="L49" s="23" t="s">
        <v>1161</v>
      </c>
      <c r="M49" s="23" t="s">
        <v>165</v>
      </c>
      <c r="N49" s="25" t="s">
        <v>13</v>
      </c>
      <c r="O49" s="66" t="s">
        <v>311</v>
      </c>
    </row>
    <row r="50" spans="1:15" s="41" customFormat="1" ht="25.5">
      <c r="A50" s="221">
        <v>17</v>
      </c>
      <c r="B50" s="23" t="s">
        <v>148</v>
      </c>
      <c r="C50" s="23" t="s">
        <v>149</v>
      </c>
      <c r="D50" s="192" t="s">
        <v>175</v>
      </c>
      <c r="E50" s="277" t="s">
        <v>150</v>
      </c>
      <c r="F50" s="263">
        <v>113</v>
      </c>
      <c r="G50" s="263" t="s">
        <v>21</v>
      </c>
      <c r="H50" s="271">
        <v>1032</v>
      </c>
      <c r="I50" s="263" t="s">
        <v>375</v>
      </c>
      <c r="J50" s="263" t="s">
        <v>309</v>
      </c>
      <c r="K50" s="271">
        <v>433</v>
      </c>
      <c r="L50" s="42" t="s">
        <v>1148</v>
      </c>
      <c r="M50" s="263" t="s">
        <v>165</v>
      </c>
      <c r="N50" s="269" t="s">
        <v>13</v>
      </c>
      <c r="O50" s="273" t="s">
        <v>311</v>
      </c>
    </row>
    <row r="51" spans="1:15" s="41" customFormat="1" ht="25.5" outlineLevel="1">
      <c r="A51" s="221"/>
      <c r="B51" s="23" t="s">
        <v>148</v>
      </c>
      <c r="C51" s="23" t="s">
        <v>149</v>
      </c>
      <c r="D51" s="24" t="s">
        <v>175</v>
      </c>
      <c r="E51" s="45" t="s">
        <v>150</v>
      </c>
      <c r="F51" s="26">
        <v>113</v>
      </c>
      <c r="G51" s="26" t="s">
        <v>21</v>
      </c>
      <c r="H51" s="27">
        <v>1032</v>
      </c>
      <c r="I51" s="26" t="s">
        <v>375</v>
      </c>
      <c r="J51" s="26" t="s">
        <v>309</v>
      </c>
      <c r="K51" s="27"/>
      <c r="L51" s="23" t="s">
        <v>1148</v>
      </c>
      <c r="M51" s="26" t="s">
        <v>165</v>
      </c>
      <c r="N51" s="25" t="s">
        <v>13</v>
      </c>
      <c r="O51" s="66" t="s">
        <v>311</v>
      </c>
    </row>
    <row r="52" spans="1:15" s="41" customFormat="1" ht="25.5">
      <c r="A52" s="221">
        <v>18</v>
      </c>
      <c r="B52" s="30">
        <v>31</v>
      </c>
      <c r="C52" s="30">
        <v>3120180</v>
      </c>
      <c r="D52" s="192" t="s">
        <v>1239</v>
      </c>
      <c r="E52" s="277" t="s">
        <v>1208</v>
      </c>
      <c r="F52" s="270" t="s">
        <v>312</v>
      </c>
      <c r="G52" s="289" t="s">
        <v>313</v>
      </c>
      <c r="H52" s="289">
        <v>584</v>
      </c>
      <c r="I52" s="263" t="s">
        <v>375</v>
      </c>
      <c r="J52" s="263" t="s">
        <v>309</v>
      </c>
      <c r="K52" s="271">
        <v>350</v>
      </c>
      <c r="L52" s="42" t="s">
        <v>1148</v>
      </c>
      <c r="M52" s="263" t="s">
        <v>165</v>
      </c>
      <c r="N52" s="269" t="s">
        <v>13</v>
      </c>
      <c r="O52" s="273" t="s">
        <v>311</v>
      </c>
    </row>
    <row r="53" spans="1:15" s="41" customFormat="1" ht="25.5" outlineLevel="1">
      <c r="A53" s="221"/>
      <c r="B53" s="30">
        <v>31</v>
      </c>
      <c r="C53" s="30">
        <v>3120180</v>
      </c>
      <c r="D53" s="24" t="s">
        <v>1140</v>
      </c>
      <c r="E53" s="45" t="s">
        <v>1209</v>
      </c>
      <c r="F53" s="26" t="s">
        <v>312</v>
      </c>
      <c r="G53" s="186" t="s">
        <v>313</v>
      </c>
      <c r="H53" s="186">
        <v>9</v>
      </c>
      <c r="I53" s="26" t="s">
        <v>375</v>
      </c>
      <c r="J53" s="26" t="s">
        <v>309</v>
      </c>
      <c r="K53" s="27"/>
      <c r="L53" s="23" t="s">
        <v>1148</v>
      </c>
      <c r="M53" s="26" t="s">
        <v>165</v>
      </c>
      <c r="N53" s="25" t="s">
        <v>13</v>
      </c>
      <c r="O53" s="66" t="s">
        <v>311</v>
      </c>
    </row>
    <row r="54" spans="1:15" s="41" customFormat="1" ht="25.5" outlineLevel="1">
      <c r="A54" s="221"/>
      <c r="B54" s="23">
        <v>31</v>
      </c>
      <c r="C54" s="23">
        <v>3120180</v>
      </c>
      <c r="D54" s="24" t="s">
        <v>1141</v>
      </c>
      <c r="E54" s="45" t="s">
        <v>1210</v>
      </c>
      <c r="F54" s="26" t="s">
        <v>312</v>
      </c>
      <c r="G54" s="186" t="s">
        <v>313</v>
      </c>
      <c r="H54" s="186">
        <v>41</v>
      </c>
      <c r="I54" s="26" t="s">
        <v>375</v>
      </c>
      <c r="J54" s="26" t="s">
        <v>309</v>
      </c>
      <c r="K54" s="27"/>
      <c r="L54" s="23" t="s">
        <v>1148</v>
      </c>
      <c r="M54" s="26" t="s">
        <v>165</v>
      </c>
      <c r="N54" s="25" t="s">
        <v>13</v>
      </c>
      <c r="O54" s="66" t="s">
        <v>311</v>
      </c>
    </row>
    <row r="55" spans="1:15" s="41" customFormat="1" ht="25.5" outlineLevel="1">
      <c r="A55" s="221"/>
      <c r="B55" s="23">
        <v>31</v>
      </c>
      <c r="C55" s="23">
        <v>3120180</v>
      </c>
      <c r="D55" s="24" t="s">
        <v>1142</v>
      </c>
      <c r="E55" s="45" t="s">
        <v>1211</v>
      </c>
      <c r="F55" s="26" t="s">
        <v>312</v>
      </c>
      <c r="G55" s="186" t="s">
        <v>313</v>
      </c>
      <c r="H55" s="186">
        <v>58</v>
      </c>
      <c r="I55" s="26" t="s">
        <v>375</v>
      </c>
      <c r="J55" s="26" t="s">
        <v>309</v>
      </c>
      <c r="K55" s="27"/>
      <c r="L55" s="23" t="s">
        <v>1148</v>
      </c>
      <c r="M55" s="26" t="s">
        <v>165</v>
      </c>
      <c r="N55" s="25" t="s">
        <v>13</v>
      </c>
      <c r="O55" s="66" t="s">
        <v>311</v>
      </c>
    </row>
    <row r="56" spans="1:15" s="41" customFormat="1" ht="25.5" outlineLevel="1">
      <c r="A56" s="221"/>
      <c r="B56" s="23">
        <v>31</v>
      </c>
      <c r="C56" s="23">
        <v>3120180</v>
      </c>
      <c r="D56" s="24" t="s">
        <v>1143</v>
      </c>
      <c r="E56" s="45" t="s">
        <v>1212</v>
      </c>
      <c r="F56" s="26" t="s">
        <v>312</v>
      </c>
      <c r="G56" s="186" t="s">
        <v>313</v>
      </c>
      <c r="H56" s="186">
        <v>140</v>
      </c>
      <c r="I56" s="26" t="s">
        <v>375</v>
      </c>
      <c r="J56" s="26" t="s">
        <v>309</v>
      </c>
      <c r="K56" s="27"/>
      <c r="L56" s="23" t="s">
        <v>1148</v>
      </c>
      <c r="M56" s="26" t="s">
        <v>165</v>
      </c>
      <c r="N56" s="25" t="s">
        <v>13</v>
      </c>
      <c r="O56" s="66" t="s">
        <v>311</v>
      </c>
    </row>
    <row r="57" spans="1:15" s="41" customFormat="1" ht="25.5" outlineLevel="1">
      <c r="A57" s="221"/>
      <c r="B57" s="23">
        <v>31</v>
      </c>
      <c r="C57" s="23">
        <v>3120180</v>
      </c>
      <c r="D57" s="24" t="s">
        <v>1144</v>
      </c>
      <c r="E57" s="45" t="s">
        <v>1213</v>
      </c>
      <c r="F57" s="26" t="s">
        <v>312</v>
      </c>
      <c r="G57" s="186" t="s">
        <v>313</v>
      </c>
      <c r="H57" s="186">
        <v>157</v>
      </c>
      <c r="I57" s="26" t="s">
        <v>375</v>
      </c>
      <c r="J57" s="26" t="s">
        <v>309</v>
      </c>
      <c r="K57" s="27"/>
      <c r="L57" s="23" t="s">
        <v>1148</v>
      </c>
      <c r="M57" s="26" t="s">
        <v>165</v>
      </c>
      <c r="N57" s="25" t="s">
        <v>13</v>
      </c>
      <c r="O57" s="66" t="s">
        <v>311</v>
      </c>
    </row>
    <row r="58" spans="1:15" s="41" customFormat="1" ht="25.5" outlineLevel="1">
      <c r="A58" s="221"/>
      <c r="B58" s="23">
        <v>31</v>
      </c>
      <c r="C58" s="23">
        <v>3120180</v>
      </c>
      <c r="D58" s="24" t="s">
        <v>1145</v>
      </c>
      <c r="E58" s="45" t="s">
        <v>1214</v>
      </c>
      <c r="F58" s="26" t="s">
        <v>312</v>
      </c>
      <c r="G58" s="186" t="s">
        <v>313</v>
      </c>
      <c r="H58" s="186">
        <v>72</v>
      </c>
      <c r="I58" s="26" t="s">
        <v>375</v>
      </c>
      <c r="J58" s="26" t="s">
        <v>309</v>
      </c>
      <c r="K58" s="27"/>
      <c r="L58" s="23" t="s">
        <v>1148</v>
      </c>
      <c r="M58" s="26" t="s">
        <v>165</v>
      </c>
      <c r="N58" s="25" t="s">
        <v>13</v>
      </c>
      <c r="O58" s="66" t="s">
        <v>311</v>
      </c>
    </row>
    <row r="59" spans="1:15" s="41" customFormat="1" ht="25.5" outlineLevel="1">
      <c r="A59" s="221"/>
      <c r="B59" s="23">
        <v>31</v>
      </c>
      <c r="C59" s="23">
        <v>3120180</v>
      </c>
      <c r="D59" s="24" t="s">
        <v>1146</v>
      </c>
      <c r="E59" s="45" t="s">
        <v>1215</v>
      </c>
      <c r="F59" s="26" t="s">
        <v>312</v>
      </c>
      <c r="G59" s="186" t="s">
        <v>313</v>
      </c>
      <c r="H59" s="186">
        <v>67</v>
      </c>
      <c r="I59" s="26" t="s">
        <v>375</v>
      </c>
      <c r="J59" s="26" t="s">
        <v>309</v>
      </c>
      <c r="K59" s="27"/>
      <c r="L59" s="23" t="s">
        <v>1148</v>
      </c>
      <c r="M59" s="26" t="s">
        <v>165</v>
      </c>
      <c r="N59" s="25" t="s">
        <v>13</v>
      </c>
      <c r="O59" s="66" t="s">
        <v>311</v>
      </c>
    </row>
    <row r="60" spans="1:15" s="41" customFormat="1" ht="25.5" outlineLevel="1">
      <c r="A60" s="221"/>
      <c r="B60" s="23">
        <v>31</v>
      </c>
      <c r="C60" s="23">
        <v>3120180</v>
      </c>
      <c r="D60" s="24" t="s">
        <v>1147</v>
      </c>
      <c r="E60" s="45" t="s">
        <v>1216</v>
      </c>
      <c r="F60" s="26" t="s">
        <v>312</v>
      </c>
      <c r="G60" s="186" t="s">
        <v>313</v>
      </c>
      <c r="H60" s="186">
        <v>40</v>
      </c>
      <c r="I60" s="26" t="s">
        <v>375</v>
      </c>
      <c r="J60" s="26" t="s">
        <v>309</v>
      </c>
      <c r="K60" s="27"/>
      <c r="L60" s="23" t="s">
        <v>1148</v>
      </c>
      <c r="M60" s="26" t="s">
        <v>165</v>
      </c>
      <c r="N60" s="25" t="s">
        <v>13</v>
      </c>
      <c r="O60" s="66" t="s">
        <v>311</v>
      </c>
    </row>
    <row r="61" spans="1:15" s="41" customFormat="1" ht="25.5">
      <c r="A61" s="221">
        <v>19</v>
      </c>
      <c r="B61" s="23" t="s">
        <v>62</v>
      </c>
      <c r="C61" s="23" t="s">
        <v>59</v>
      </c>
      <c r="D61" s="192" t="s">
        <v>1238</v>
      </c>
      <c r="E61" s="277" t="s">
        <v>1207</v>
      </c>
      <c r="F61" s="270" t="s">
        <v>312</v>
      </c>
      <c r="G61" s="289" t="s">
        <v>313</v>
      </c>
      <c r="H61" s="289">
        <v>36</v>
      </c>
      <c r="I61" s="263" t="s">
        <v>375</v>
      </c>
      <c r="J61" s="263" t="s">
        <v>309</v>
      </c>
      <c r="K61" s="271">
        <v>530</v>
      </c>
      <c r="L61" s="42" t="s">
        <v>1148</v>
      </c>
      <c r="M61" s="42" t="s">
        <v>165</v>
      </c>
      <c r="N61" s="269" t="s">
        <v>13</v>
      </c>
      <c r="O61" s="273" t="s">
        <v>311</v>
      </c>
    </row>
    <row r="62" spans="1:15" s="41" customFormat="1" ht="25.5" outlineLevel="1">
      <c r="A62" s="221"/>
      <c r="B62" s="23" t="s">
        <v>62</v>
      </c>
      <c r="C62" s="23" t="s">
        <v>59</v>
      </c>
      <c r="D62" s="24" t="s">
        <v>1151</v>
      </c>
      <c r="E62" s="45" t="s">
        <v>1207</v>
      </c>
      <c r="F62" s="19" t="s">
        <v>312</v>
      </c>
      <c r="G62" s="186" t="s">
        <v>313</v>
      </c>
      <c r="H62" s="186">
        <v>36</v>
      </c>
      <c r="I62" s="26" t="s">
        <v>375</v>
      </c>
      <c r="J62" s="26" t="s">
        <v>309</v>
      </c>
      <c r="K62" s="27"/>
      <c r="L62" s="23" t="s">
        <v>1148</v>
      </c>
      <c r="M62" s="23" t="s">
        <v>165</v>
      </c>
      <c r="N62" s="25" t="s">
        <v>13</v>
      </c>
      <c r="O62" s="66" t="s">
        <v>311</v>
      </c>
    </row>
    <row r="63" spans="1:15" s="41" customFormat="1" ht="25.5">
      <c r="A63" s="221">
        <v>20</v>
      </c>
      <c r="B63" s="23" t="s">
        <v>58</v>
      </c>
      <c r="C63" s="23" t="s">
        <v>59</v>
      </c>
      <c r="D63" s="192" t="s">
        <v>1240</v>
      </c>
      <c r="E63" s="269" t="s">
        <v>19</v>
      </c>
      <c r="F63" s="270" t="s">
        <v>312</v>
      </c>
      <c r="G63" s="289" t="s">
        <v>313</v>
      </c>
      <c r="H63" s="289">
        <v>346</v>
      </c>
      <c r="I63" s="263" t="s">
        <v>375</v>
      </c>
      <c r="J63" s="263" t="s">
        <v>309</v>
      </c>
      <c r="K63" s="271">
        <v>1260</v>
      </c>
      <c r="L63" s="42" t="s">
        <v>1148</v>
      </c>
      <c r="M63" s="42" t="s">
        <v>165</v>
      </c>
      <c r="N63" s="269" t="s">
        <v>13</v>
      </c>
      <c r="O63" s="273" t="s">
        <v>311</v>
      </c>
    </row>
    <row r="64" spans="1:15" s="41" customFormat="1" ht="25.5" outlineLevel="1">
      <c r="A64" s="221"/>
      <c r="B64" s="23" t="s">
        <v>58</v>
      </c>
      <c r="C64" s="23" t="s">
        <v>59</v>
      </c>
      <c r="D64" s="24" t="s">
        <v>583</v>
      </c>
      <c r="E64" s="35" t="s">
        <v>1217</v>
      </c>
      <c r="F64" s="19" t="s">
        <v>312</v>
      </c>
      <c r="G64" s="186" t="s">
        <v>313</v>
      </c>
      <c r="H64" s="186">
        <v>3</v>
      </c>
      <c r="I64" s="26" t="s">
        <v>375</v>
      </c>
      <c r="J64" s="26" t="s">
        <v>309</v>
      </c>
      <c r="K64" s="27"/>
      <c r="L64" s="23" t="s">
        <v>1148</v>
      </c>
      <c r="M64" s="23" t="s">
        <v>165</v>
      </c>
      <c r="N64" s="25" t="s">
        <v>13</v>
      </c>
      <c r="O64" s="66" t="s">
        <v>311</v>
      </c>
    </row>
    <row r="65" spans="1:15" s="41" customFormat="1" ht="25.5" outlineLevel="1">
      <c r="A65" s="221"/>
      <c r="B65" s="23" t="s">
        <v>58</v>
      </c>
      <c r="C65" s="23" t="s">
        <v>59</v>
      </c>
      <c r="D65" s="99" t="s">
        <v>584</v>
      </c>
      <c r="E65" s="35" t="s">
        <v>1217</v>
      </c>
      <c r="F65" s="19" t="s">
        <v>312</v>
      </c>
      <c r="G65" s="186" t="s">
        <v>313</v>
      </c>
      <c r="H65" s="186">
        <v>40</v>
      </c>
      <c r="I65" s="26" t="s">
        <v>375</v>
      </c>
      <c r="J65" s="26" t="s">
        <v>309</v>
      </c>
      <c r="K65" s="27"/>
      <c r="L65" s="23" t="s">
        <v>1148</v>
      </c>
      <c r="M65" s="23" t="s">
        <v>165</v>
      </c>
      <c r="N65" s="25" t="s">
        <v>13</v>
      </c>
      <c r="O65" s="66" t="s">
        <v>311</v>
      </c>
    </row>
    <row r="66" spans="1:15" s="41" customFormat="1" ht="25.5" outlineLevel="1">
      <c r="A66" s="221"/>
      <c r="B66" s="23" t="s">
        <v>58</v>
      </c>
      <c r="C66" s="23" t="s">
        <v>59</v>
      </c>
      <c r="D66" s="99" t="s">
        <v>581</v>
      </c>
      <c r="E66" s="35" t="s">
        <v>1217</v>
      </c>
      <c r="F66" s="19" t="s">
        <v>312</v>
      </c>
      <c r="G66" s="186" t="s">
        <v>313</v>
      </c>
      <c r="H66" s="186">
        <v>3</v>
      </c>
      <c r="I66" s="26" t="s">
        <v>375</v>
      </c>
      <c r="J66" s="26" t="s">
        <v>309</v>
      </c>
      <c r="K66" s="27"/>
      <c r="L66" s="23" t="s">
        <v>1148</v>
      </c>
      <c r="M66" s="23" t="s">
        <v>165</v>
      </c>
      <c r="N66" s="25" t="s">
        <v>13</v>
      </c>
      <c r="O66" s="66" t="s">
        <v>311</v>
      </c>
    </row>
    <row r="67" spans="1:15" s="41" customFormat="1" ht="25.5" outlineLevel="1">
      <c r="A67" s="221"/>
      <c r="B67" s="23" t="s">
        <v>58</v>
      </c>
      <c r="C67" s="23" t="s">
        <v>59</v>
      </c>
      <c r="D67" s="99" t="s">
        <v>582</v>
      </c>
      <c r="E67" s="35" t="s">
        <v>1217</v>
      </c>
      <c r="F67" s="19" t="s">
        <v>312</v>
      </c>
      <c r="G67" s="186" t="s">
        <v>313</v>
      </c>
      <c r="H67" s="186">
        <v>15</v>
      </c>
      <c r="I67" s="26" t="s">
        <v>375</v>
      </c>
      <c r="J67" s="26" t="s">
        <v>309</v>
      </c>
      <c r="K67" s="27"/>
      <c r="L67" s="23" t="s">
        <v>1148</v>
      </c>
      <c r="M67" s="23" t="s">
        <v>165</v>
      </c>
      <c r="N67" s="25" t="s">
        <v>13</v>
      </c>
      <c r="O67" s="66" t="s">
        <v>311</v>
      </c>
    </row>
    <row r="68" spans="1:15" s="41" customFormat="1" ht="26.25" customHeight="1" outlineLevel="1">
      <c r="A68" s="221"/>
      <c r="B68" s="23" t="s">
        <v>58</v>
      </c>
      <c r="C68" s="23" t="s">
        <v>59</v>
      </c>
      <c r="D68" s="99" t="s">
        <v>585</v>
      </c>
      <c r="E68" s="35" t="s">
        <v>60</v>
      </c>
      <c r="F68" s="19" t="s">
        <v>312</v>
      </c>
      <c r="G68" s="186" t="s">
        <v>313</v>
      </c>
      <c r="H68" s="186">
        <v>74</v>
      </c>
      <c r="I68" s="26" t="s">
        <v>375</v>
      </c>
      <c r="J68" s="26" t="s">
        <v>309</v>
      </c>
      <c r="K68" s="27"/>
      <c r="L68" s="23" t="s">
        <v>1148</v>
      </c>
      <c r="M68" s="23" t="s">
        <v>165</v>
      </c>
      <c r="N68" s="25" t="s">
        <v>13</v>
      </c>
      <c r="O68" s="66" t="s">
        <v>311</v>
      </c>
    </row>
    <row r="69" spans="1:15" s="41" customFormat="1" ht="26.25" customHeight="1" outlineLevel="1">
      <c r="A69" s="221"/>
      <c r="B69" s="23" t="s">
        <v>58</v>
      </c>
      <c r="C69" s="23" t="s">
        <v>59</v>
      </c>
      <c r="D69" s="99" t="s">
        <v>586</v>
      </c>
      <c r="E69" s="35" t="s">
        <v>60</v>
      </c>
      <c r="F69" s="19" t="s">
        <v>312</v>
      </c>
      <c r="G69" s="186" t="s">
        <v>313</v>
      </c>
      <c r="H69" s="186">
        <v>75</v>
      </c>
      <c r="I69" s="26" t="s">
        <v>375</v>
      </c>
      <c r="J69" s="26" t="s">
        <v>309</v>
      </c>
      <c r="K69" s="27"/>
      <c r="L69" s="23" t="s">
        <v>1148</v>
      </c>
      <c r="M69" s="23" t="s">
        <v>165</v>
      </c>
      <c r="N69" s="25" t="s">
        <v>13</v>
      </c>
      <c r="O69" s="66" t="s">
        <v>311</v>
      </c>
    </row>
    <row r="70" spans="1:15" s="41" customFormat="1" ht="26.25" customHeight="1" outlineLevel="1">
      <c r="A70" s="221"/>
      <c r="B70" s="23" t="s">
        <v>58</v>
      </c>
      <c r="C70" s="23" t="s">
        <v>59</v>
      </c>
      <c r="D70" s="99" t="s">
        <v>587</v>
      </c>
      <c r="E70" s="35" t="s">
        <v>60</v>
      </c>
      <c r="F70" s="19" t="s">
        <v>312</v>
      </c>
      <c r="G70" s="186" t="s">
        <v>313</v>
      </c>
      <c r="H70" s="186">
        <v>68</v>
      </c>
      <c r="I70" s="26" t="s">
        <v>375</v>
      </c>
      <c r="J70" s="26" t="s">
        <v>309</v>
      </c>
      <c r="K70" s="27"/>
      <c r="L70" s="23" t="s">
        <v>1148</v>
      </c>
      <c r="M70" s="23" t="s">
        <v>165</v>
      </c>
      <c r="N70" s="25" t="s">
        <v>13</v>
      </c>
      <c r="O70" s="66" t="s">
        <v>311</v>
      </c>
    </row>
    <row r="71" spans="1:15" s="41" customFormat="1" ht="26.25" customHeight="1" outlineLevel="1">
      <c r="A71" s="221"/>
      <c r="B71" s="23" t="s">
        <v>58</v>
      </c>
      <c r="C71" s="23" t="s">
        <v>59</v>
      </c>
      <c r="D71" s="99" t="s">
        <v>588</v>
      </c>
      <c r="E71" s="35" t="s">
        <v>60</v>
      </c>
      <c r="F71" s="19" t="s">
        <v>312</v>
      </c>
      <c r="G71" s="186" t="s">
        <v>313</v>
      </c>
      <c r="H71" s="186">
        <v>68</v>
      </c>
      <c r="I71" s="26" t="s">
        <v>375</v>
      </c>
      <c r="J71" s="26" t="s">
        <v>309</v>
      </c>
      <c r="K71" s="27"/>
      <c r="L71" s="23" t="s">
        <v>1148</v>
      </c>
      <c r="M71" s="23" t="s">
        <v>165</v>
      </c>
      <c r="N71" s="25" t="s">
        <v>13</v>
      </c>
      <c r="O71" s="66" t="s">
        <v>311</v>
      </c>
    </row>
    <row r="72" spans="1:15" s="41" customFormat="1" ht="38.25">
      <c r="A72" s="221">
        <v>21</v>
      </c>
      <c r="B72" s="23" t="s">
        <v>111</v>
      </c>
      <c r="C72" s="23" t="s">
        <v>1137</v>
      </c>
      <c r="D72" s="192" t="s">
        <v>166</v>
      </c>
      <c r="E72" s="269" t="s">
        <v>19</v>
      </c>
      <c r="F72" s="263">
        <v>876</v>
      </c>
      <c r="G72" s="263" t="s">
        <v>238</v>
      </c>
      <c r="H72" s="271" t="s">
        <v>1204</v>
      </c>
      <c r="I72" s="263" t="s">
        <v>375</v>
      </c>
      <c r="J72" s="263" t="s">
        <v>309</v>
      </c>
      <c r="K72" s="271">
        <v>2000</v>
      </c>
      <c r="L72" s="42" t="s">
        <v>990</v>
      </c>
      <c r="M72" s="42" t="s">
        <v>165</v>
      </c>
      <c r="N72" s="269" t="s">
        <v>363</v>
      </c>
      <c r="O72" s="290" t="s">
        <v>311</v>
      </c>
    </row>
    <row r="73" spans="1:15" s="41" customFormat="1" ht="38.25" outlineLevel="1">
      <c r="A73" s="221"/>
      <c r="B73" s="23" t="s">
        <v>111</v>
      </c>
      <c r="C73" s="23" t="s">
        <v>1137</v>
      </c>
      <c r="D73" s="24" t="s">
        <v>166</v>
      </c>
      <c r="E73" s="25" t="s">
        <v>19</v>
      </c>
      <c r="F73" s="26">
        <v>876</v>
      </c>
      <c r="G73" s="26" t="s">
        <v>238</v>
      </c>
      <c r="H73" s="27" t="s">
        <v>1204</v>
      </c>
      <c r="I73" s="26" t="s">
        <v>375</v>
      </c>
      <c r="J73" s="26" t="s">
        <v>309</v>
      </c>
      <c r="K73" s="27"/>
      <c r="L73" s="23" t="s">
        <v>990</v>
      </c>
      <c r="M73" s="23" t="s">
        <v>165</v>
      </c>
      <c r="N73" s="25" t="s">
        <v>363</v>
      </c>
      <c r="O73" s="58" t="s">
        <v>311</v>
      </c>
    </row>
    <row r="74" spans="1:15" s="41" customFormat="1" ht="51">
      <c r="A74" s="221">
        <v>22</v>
      </c>
      <c r="B74" s="23" t="s">
        <v>159</v>
      </c>
      <c r="C74" s="23" t="s">
        <v>1086</v>
      </c>
      <c r="D74" s="192" t="s">
        <v>1241</v>
      </c>
      <c r="E74" s="269" t="s">
        <v>19</v>
      </c>
      <c r="F74" s="263">
        <v>876</v>
      </c>
      <c r="G74" s="263" t="s">
        <v>238</v>
      </c>
      <c r="H74" s="271" t="s">
        <v>1204</v>
      </c>
      <c r="I74" s="263" t="s">
        <v>375</v>
      </c>
      <c r="J74" s="263" t="s">
        <v>309</v>
      </c>
      <c r="K74" s="271">
        <v>7860.517</v>
      </c>
      <c r="L74" s="42" t="s">
        <v>990</v>
      </c>
      <c r="M74" s="42" t="s">
        <v>165</v>
      </c>
      <c r="N74" s="269" t="s">
        <v>13</v>
      </c>
      <c r="O74" s="273" t="s">
        <v>311</v>
      </c>
    </row>
    <row r="75" spans="1:15" s="41" customFormat="1" ht="25.5" outlineLevel="1">
      <c r="A75" s="221"/>
      <c r="B75" s="23" t="s">
        <v>159</v>
      </c>
      <c r="C75" s="23" t="s">
        <v>1086</v>
      </c>
      <c r="D75" s="24" t="s">
        <v>1117</v>
      </c>
      <c r="E75" s="35" t="s">
        <v>1218</v>
      </c>
      <c r="F75" s="26">
        <v>796</v>
      </c>
      <c r="G75" s="186" t="s">
        <v>313</v>
      </c>
      <c r="H75" s="186">
        <v>155</v>
      </c>
      <c r="I75" s="26" t="s">
        <v>375</v>
      </c>
      <c r="J75" s="26" t="s">
        <v>309</v>
      </c>
      <c r="K75" s="166"/>
      <c r="L75" s="23" t="s">
        <v>990</v>
      </c>
      <c r="M75" s="23" t="s">
        <v>165</v>
      </c>
      <c r="N75" s="25" t="s">
        <v>13</v>
      </c>
      <c r="O75" s="66" t="s">
        <v>311</v>
      </c>
    </row>
    <row r="76" spans="1:15" s="41" customFormat="1" ht="25.5" outlineLevel="1">
      <c r="A76" s="221"/>
      <c r="B76" s="23" t="s">
        <v>159</v>
      </c>
      <c r="C76" s="23" t="s">
        <v>1086</v>
      </c>
      <c r="D76" s="24" t="s">
        <v>1118</v>
      </c>
      <c r="E76" s="35" t="s">
        <v>1218</v>
      </c>
      <c r="F76" s="26">
        <v>796</v>
      </c>
      <c r="G76" s="186" t="s">
        <v>313</v>
      </c>
      <c r="H76" s="186">
        <v>3008</v>
      </c>
      <c r="I76" s="26" t="s">
        <v>375</v>
      </c>
      <c r="J76" s="26" t="s">
        <v>309</v>
      </c>
      <c r="K76" s="166"/>
      <c r="L76" s="23" t="s">
        <v>990</v>
      </c>
      <c r="M76" s="23" t="s">
        <v>165</v>
      </c>
      <c r="N76" s="25" t="s">
        <v>13</v>
      </c>
      <c r="O76" s="66" t="s">
        <v>311</v>
      </c>
    </row>
    <row r="77" spans="1:15" s="41" customFormat="1" ht="25.5" outlineLevel="1">
      <c r="A77" s="221"/>
      <c r="B77" s="23" t="s">
        <v>159</v>
      </c>
      <c r="C77" s="23" t="s">
        <v>1086</v>
      </c>
      <c r="D77" s="24" t="s">
        <v>1119</v>
      </c>
      <c r="E77" s="35" t="s">
        <v>1218</v>
      </c>
      <c r="F77" s="26">
        <v>796</v>
      </c>
      <c r="G77" s="186" t="s">
        <v>313</v>
      </c>
      <c r="H77" s="186">
        <v>36</v>
      </c>
      <c r="I77" s="26" t="s">
        <v>375</v>
      </c>
      <c r="J77" s="26" t="s">
        <v>309</v>
      </c>
      <c r="K77" s="166"/>
      <c r="L77" s="23" t="s">
        <v>990</v>
      </c>
      <c r="M77" s="23" t="s">
        <v>165</v>
      </c>
      <c r="N77" s="25" t="s">
        <v>13</v>
      </c>
      <c r="O77" s="66" t="s">
        <v>311</v>
      </c>
    </row>
    <row r="78" spans="1:15" s="41" customFormat="1" ht="25.5" outlineLevel="1">
      <c r="A78" s="221"/>
      <c r="B78" s="23" t="s">
        <v>159</v>
      </c>
      <c r="C78" s="23" t="s">
        <v>1086</v>
      </c>
      <c r="D78" s="24" t="s">
        <v>1120</v>
      </c>
      <c r="E78" s="35" t="s">
        <v>1218</v>
      </c>
      <c r="F78" s="26">
        <v>796</v>
      </c>
      <c r="G78" s="186" t="s">
        <v>313</v>
      </c>
      <c r="H78" s="186">
        <v>102</v>
      </c>
      <c r="I78" s="26" t="s">
        <v>375</v>
      </c>
      <c r="J78" s="26" t="s">
        <v>309</v>
      </c>
      <c r="K78" s="166"/>
      <c r="L78" s="23" t="s">
        <v>990</v>
      </c>
      <c r="M78" s="23" t="s">
        <v>165</v>
      </c>
      <c r="N78" s="25" t="s">
        <v>13</v>
      </c>
      <c r="O78" s="66" t="s">
        <v>311</v>
      </c>
    </row>
    <row r="79" spans="1:15" s="41" customFormat="1" ht="25.5" outlineLevel="1">
      <c r="A79" s="221"/>
      <c r="B79" s="23" t="s">
        <v>159</v>
      </c>
      <c r="C79" s="23" t="s">
        <v>1086</v>
      </c>
      <c r="D79" s="24" t="s">
        <v>1121</v>
      </c>
      <c r="E79" s="35" t="s">
        <v>1218</v>
      </c>
      <c r="F79" s="26">
        <v>796</v>
      </c>
      <c r="G79" s="186" t="s">
        <v>313</v>
      </c>
      <c r="H79" s="186">
        <v>297</v>
      </c>
      <c r="I79" s="26" t="s">
        <v>375</v>
      </c>
      <c r="J79" s="26" t="s">
        <v>309</v>
      </c>
      <c r="K79" s="166"/>
      <c r="L79" s="23" t="s">
        <v>990</v>
      </c>
      <c r="M79" s="23" t="s">
        <v>165</v>
      </c>
      <c r="N79" s="25" t="s">
        <v>13</v>
      </c>
      <c r="O79" s="66" t="s">
        <v>311</v>
      </c>
    </row>
    <row r="80" spans="1:15" s="41" customFormat="1" ht="25.5" outlineLevel="1">
      <c r="A80" s="221"/>
      <c r="B80" s="23" t="s">
        <v>159</v>
      </c>
      <c r="C80" s="23" t="s">
        <v>1086</v>
      </c>
      <c r="D80" s="24" t="s">
        <v>1122</v>
      </c>
      <c r="E80" s="35" t="s">
        <v>1218</v>
      </c>
      <c r="F80" s="26">
        <v>796</v>
      </c>
      <c r="G80" s="186" t="s">
        <v>313</v>
      </c>
      <c r="H80" s="186">
        <v>4219</v>
      </c>
      <c r="I80" s="26" t="s">
        <v>375</v>
      </c>
      <c r="J80" s="26" t="s">
        <v>309</v>
      </c>
      <c r="K80" s="166"/>
      <c r="L80" s="23" t="s">
        <v>990</v>
      </c>
      <c r="M80" s="23" t="s">
        <v>165</v>
      </c>
      <c r="N80" s="25" t="s">
        <v>13</v>
      </c>
      <c r="O80" s="66" t="s">
        <v>311</v>
      </c>
    </row>
    <row r="81" spans="1:15" s="41" customFormat="1" ht="25.5" outlineLevel="1">
      <c r="A81" s="221"/>
      <c r="B81" s="23" t="s">
        <v>159</v>
      </c>
      <c r="C81" s="23" t="s">
        <v>1086</v>
      </c>
      <c r="D81" s="24" t="s">
        <v>1123</v>
      </c>
      <c r="E81" s="35" t="s">
        <v>1218</v>
      </c>
      <c r="F81" s="26">
        <v>796</v>
      </c>
      <c r="G81" s="186" t="s">
        <v>313</v>
      </c>
      <c r="H81" s="186">
        <v>102</v>
      </c>
      <c r="I81" s="26" t="s">
        <v>375</v>
      </c>
      <c r="J81" s="26" t="s">
        <v>309</v>
      </c>
      <c r="K81" s="166"/>
      <c r="L81" s="23" t="s">
        <v>990</v>
      </c>
      <c r="M81" s="23" t="s">
        <v>165</v>
      </c>
      <c r="N81" s="25" t="s">
        <v>13</v>
      </c>
      <c r="O81" s="66" t="s">
        <v>311</v>
      </c>
    </row>
    <row r="82" spans="1:15" s="41" customFormat="1" ht="25.5" outlineLevel="1">
      <c r="A82" s="221"/>
      <c r="B82" s="23" t="s">
        <v>159</v>
      </c>
      <c r="C82" s="23" t="s">
        <v>1086</v>
      </c>
      <c r="D82" s="24" t="s">
        <v>1124</v>
      </c>
      <c r="E82" s="35" t="s">
        <v>1218</v>
      </c>
      <c r="F82" s="26">
        <v>796</v>
      </c>
      <c r="G82" s="186" t="s">
        <v>313</v>
      </c>
      <c r="H82" s="186">
        <v>639</v>
      </c>
      <c r="I82" s="26" t="s">
        <v>375</v>
      </c>
      <c r="J82" s="26" t="s">
        <v>309</v>
      </c>
      <c r="K82" s="166"/>
      <c r="L82" s="23" t="s">
        <v>990</v>
      </c>
      <c r="M82" s="23" t="s">
        <v>165</v>
      </c>
      <c r="N82" s="25" t="s">
        <v>13</v>
      </c>
      <c r="O82" s="66" t="s">
        <v>311</v>
      </c>
    </row>
    <row r="83" spans="1:15" s="41" customFormat="1" ht="25.5" outlineLevel="1">
      <c r="A83" s="221"/>
      <c r="B83" s="23" t="s">
        <v>159</v>
      </c>
      <c r="C83" s="23" t="s">
        <v>1086</v>
      </c>
      <c r="D83" s="24" t="s">
        <v>315</v>
      </c>
      <c r="E83" s="35" t="s">
        <v>1218</v>
      </c>
      <c r="F83" s="26">
        <v>796</v>
      </c>
      <c r="G83" s="186" t="s">
        <v>313</v>
      </c>
      <c r="H83" s="186">
        <v>138</v>
      </c>
      <c r="I83" s="26" t="s">
        <v>375</v>
      </c>
      <c r="J83" s="26" t="s">
        <v>309</v>
      </c>
      <c r="K83" s="166"/>
      <c r="L83" s="23" t="s">
        <v>990</v>
      </c>
      <c r="M83" s="23" t="s">
        <v>165</v>
      </c>
      <c r="N83" s="25" t="s">
        <v>13</v>
      </c>
      <c r="O83" s="66" t="s">
        <v>311</v>
      </c>
    </row>
    <row r="84" spans="1:15" s="41" customFormat="1" ht="25.5" outlineLevel="1">
      <c r="A84" s="221"/>
      <c r="B84" s="23" t="s">
        <v>159</v>
      </c>
      <c r="C84" s="23" t="s">
        <v>1086</v>
      </c>
      <c r="D84" s="24" t="s">
        <v>1125</v>
      </c>
      <c r="E84" s="35" t="s">
        <v>1218</v>
      </c>
      <c r="F84" s="26">
        <v>796</v>
      </c>
      <c r="G84" s="186" t="s">
        <v>313</v>
      </c>
      <c r="H84" s="186">
        <v>1434</v>
      </c>
      <c r="I84" s="26" t="s">
        <v>375</v>
      </c>
      <c r="J84" s="26" t="s">
        <v>309</v>
      </c>
      <c r="K84" s="166"/>
      <c r="L84" s="23" t="s">
        <v>990</v>
      </c>
      <c r="M84" s="23" t="s">
        <v>165</v>
      </c>
      <c r="N84" s="25" t="s">
        <v>13</v>
      </c>
      <c r="O84" s="66" t="s">
        <v>311</v>
      </c>
    </row>
    <row r="85" spans="1:15" s="41" customFormat="1" ht="25.5" outlineLevel="1">
      <c r="A85" s="221"/>
      <c r="B85" s="23" t="s">
        <v>159</v>
      </c>
      <c r="C85" s="23" t="s">
        <v>1086</v>
      </c>
      <c r="D85" s="24" t="s">
        <v>1126</v>
      </c>
      <c r="E85" s="35" t="s">
        <v>1218</v>
      </c>
      <c r="F85" s="26">
        <v>796</v>
      </c>
      <c r="G85" s="186" t="s">
        <v>313</v>
      </c>
      <c r="H85" s="186">
        <v>1926</v>
      </c>
      <c r="I85" s="26" t="s">
        <v>375</v>
      </c>
      <c r="J85" s="26" t="s">
        <v>309</v>
      </c>
      <c r="K85" s="166"/>
      <c r="L85" s="23" t="s">
        <v>990</v>
      </c>
      <c r="M85" s="23" t="s">
        <v>165</v>
      </c>
      <c r="N85" s="25" t="s">
        <v>13</v>
      </c>
      <c r="O85" s="66" t="s">
        <v>311</v>
      </c>
    </row>
    <row r="86" spans="1:15" s="41" customFormat="1" ht="25.5" outlineLevel="1">
      <c r="A86" s="221"/>
      <c r="B86" s="23" t="s">
        <v>159</v>
      </c>
      <c r="C86" s="23" t="s">
        <v>1086</v>
      </c>
      <c r="D86" s="24" t="s">
        <v>1127</v>
      </c>
      <c r="E86" s="35" t="s">
        <v>1218</v>
      </c>
      <c r="F86" s="26">
        <v>796</v>
      </c>
      <c r="G86" s="186" t="s">
        <v>313</v>
      </c>
      <c r="H86" s="186">
        <v>5</v>
      </c>
      <c r="I86" s="26" t="s">
        <v>375</v>
      </c>
      <c r="J86" s="26" t="s">
        <v>309</v>
      </c>
      <c r="K86" s="166"/>
      <c r="L86" s="23" t="s">
        <v>990</v>
      </c>
      <c r="M86" s="23" t="s">
        <v>165</v>
      </c>
      <c r="N86" s="25" t="s">
        <v>13</v>
      </c>
      <c r="O86" s="66" t="s">
        <v>311</v>
      </c>
    </row>
    <row r="87" spans="1:15" s="41" customFormat="1" ht="25.5" outlineLevel="1">
      <c r="A87" s="221"/>
      <c r="B87" s="23" t="s">
        <v>159</v>
      </c>
      <c r="C87" s="23" t="s">
        <v>1086</v>
      </c>
      <c r="D87" s="24" t="s">
        <v>316</v>
      </c>
      <c r="E87" s="35" t="s">
        <v>1218</v>
      </c>
      <c r="F87" s="26">
        <v>796</v>
      </c>
      <c r="G87" s="186" t="s">
        <v>313</v>
      </c>
      <c r="H87" s="186">
        <v>36</v>
      </c>
      <c r="I87" s="26" t="s">
        <v>375</v>
      </c>
      <c r="J87" s="26" t="s">
        <v>309</v>
      </c>
      <c r="K87" s="166"/>
      <c r="L87" s="23" t="s">
        <v>990</v>
      </c>
      <c r="M87" s="23" t="s">
        <v>165</v>
      </c>
      <c r="N87" s="25" t="s">
        <v>13</v>
      </c>
      <c r="O87" s="66" t="s">
        <v>311</v>
      </c>
    </row>
    <row r="88" spans="1:15" s="41" customFormat="1" ht="25.5" outlineLevel="1">
      <c r="A88" s="221"/>
      <c r="B88" s="23" t="s">
        <v>159</v>
      </c>
      <c r="C88" s="23" t="s">
        <v>1086</v>
      </c>
      <c r="D88" s="24" t="s">
        <v>1128</v>
      </c>
      <c r="E88" s="35" t="s">
        <v>1218</v>
      </c>
      <c r="F88" s="26">
        <v>796</v>
      </c>
      <c r="G88" s="186" t="s">
        <v>313</v>
      </c>
      <c r="H88" s="186">
        <v>38</v>
      </c>
      <c r="I88" s="26" t="s">
        <v>375</v>
      </c>
      <c r="J88" s="26" t="s">
        <v>309</v>
      </c>
      <c r="K88" s="166"/>
      <c r="L88" s="23" t="s">
        <v>990</v>
      </c>
      <c r="M88" s="23" t="s">
        <v>165</v>
      </c>
      <c r="N88" s="25" t="s">
        <v>13</v>
      </c>
      <c r="O88" s="66" t="s">
        <v>311</v>
      </c>
    </row>
    <row r="89" spans="1:15" s="41" customFormat="1" ht="25.5" outlineLevel="1">
      <c r="A89" s="221"/>
      <c r="B89" s="23" t="s">
        <v>159</v>
      </c>
      <c r="C89" s="23" t="s">
        <v>1086</v>
      </c>
      <c r="D89" s="24" t="s">
        <v>1129</v>
      </c>
      <c r="E89" s="35" t="s">
        <v>1218</v>
      </c>
      <c r="F89" s="26">
        <v>796</v>
      </c>
      <c r="G89" s="186" t="s">
        <v>313</v>
      </c>
      <c r="H89" s="186">
        <v>1</v>
      </c>
      <c r="I89" s="26" t="s">
        <v>375</v>
      </c>
      <c r="J89" s="26" t="s">
        <v>309</v>
      </c>
      <c r="K89" s="166"/>
      <c r="L89" s="23" t="s">
        <v>990</v>
      </c>
      <c r="M89" s="23" t="s">
        <v>165</v>
      </c>
      <c r="N89" s="25" t="s">
        <v>13</v>
      </c>
      <c r="O89" s="66" t="s">
        <v>311</v>
      </c>
    </row>
    <row r="90" spans="1:15" s="41" customFormat="1" ht="25.5" outlineLevel="1">
      <c r="A90" s="221"/>
      <c r="B90" s="23" t="s">
        <v>159</v>
      </c>
      <c r="C90" s="23" t="s">
        <v>1086</v>
      </c>
      <c r="D90" s="24" t="s">
        <v>1130</v>
      </c>
      <c r="E90" s="35" t="s">
        <v>1218</v>
      </c>
      <c r="F90" s="26">
        <v>796</v>
      </c>
      <c r="G90" s="186" t="s">
        <v>313</v>
      </c>
      <c r="H90" s="186">
        <v>24</v>
      </c>
      <c r="I90" s="26" t="s">
        <v>375</v>
      </c>
      <c r="J90" s="26" t="s">
        <v>309</v>
      </c>
      <c r="K90" s="166"/>
      <c r="L90" s="23" t="s">
        <v>990</v>
      </c>
      <c r="M90" s="23" t="s">
        <v>165</v>
      </c>
      <c r="N90" s="25" t="s">
        <v>13</v>
      </c>
      <c r="O90" s="66" t="s">
        <v>311</v>
      </c>
    </row>
    <row r="91" spans="1:15" s="41" customFormat="1" ht="25.5" outlineLevel="1">
      <c r="A91" s="221"/>
      <c r="B91" s="23" t="s">
        <v>159</v>
      </c>
      <c r="C91" s="23" t="s">
        <v>1086</v>
      </c>
      <c r="D91" s="24" t="s">
        <v>318</v>
      </c>
      <c r="E91" s="35" t="s">
        <v>1218</v>
      </c>
      <c r="F91" s="26">
        <v>839</v>
      </c>
      <c r="G91" s="186" t="s">
        <v>195</v>
      </c>
      <c r="H91" s="186">
        <v>352</v>
      </c>
      <c r="I91" s="26" t="s">
        <v>375</v>
      </c>
      <c r="J91" s="26" t="s">
        <v>309</v>
      </c>
      <c r="K91" s="166"/>
      <c r="L91" s="23" t="s">
        <v>990</v>
      </c>
      <c r="M91" s="23" t="s">
        <v>165</v>
      </c>
      <c r="N91" s="25" t="s">
        <v>13</v>
      </c>
      <c r="O91" s="66" t="s">
        <v>311</v>
      </c>
    </row>
    <row r="92" spans="1:15" s="41" customFormat="1" ht="25.5" outlineLevel="1">
      <c r="A92" s="221"/>
      <c r="B92" s="23" t="s">
        <v>159</v>
      </c>
      <c r="C92" s="23" t="s">
        <v>1086</v>
      </c>
      <c r="D92" s="24" t="s">
        <v>319</v>
      </c>
      <c r="E92" s="35" t="s">
        <v>1218</v>
      </c>
      <c r="F92" s="26">
        <v>839</v>
      </c>
      <c r="G92" s="186" t="s">
        <v>195</v>
      </c>
      <c r="H92" s="186">
        <v>110</v>
      </c>
      <c r="I92" s="26" t="s">
        <v>375</v>
      </c>
      <c r="J92" s="26" t="s">
        <v>309</v>
      </c>
      <c r="K92" s="166"/>
      <c r="L92" s="23" t="s">
        <v>990</v>
      </c>
      <c r="M92" s="23" t="s">
        <v>165</v>
      </c>
      <c r="N92" s="25" t="s">
        <v>13</v>
      </c>
      <c r="O92" s="66" t="s">
        <v>311</v>
      </c>
    </row>
    <row r="93" spans="1:15" s="41" customFormat="1" ht="25.5" outlineLevel="1">
      <c r="A93" s="221"/>
      <c r="B93" s="23" t="s">
        <v>159</v>
      </c>
      <c r="C93" s="23" t="s">
        <v>1086</v>
      </c>
      <c r="D93" s="24" t="s">
        <v>1131</v>
      </c>
      <c r="E93" s="35" t="s">
        <v>1218</v>
      </c>
      <c r="F93" s="26">
        <v>778</v>
      </c>
      <c r="G93" s="186" t="s">
        <v>219</v>
      </c>
      <c r="H93" s="186">
        <v>30</v>
      </c>
      <c r="I93" s="26" t="s">
        <v>375</v>
      </c>
      <c r="J93" s="26" t="s">
        <v>309</v>
      </c>
      <c r="K93" s="166"/>
      <c r="L93" s="23" t="s">
        <v>990</v>
      </c>
      <c r="M93" s="23" t="s">
        <v>165</v>
      </c>
      <c r="N93" s="25" t="s">
        <v>13</v>
      </c>
      <c r="O93" s="66" t="s">
        <v>311</v>
      </c>
    </row>
    <row r="94" spans="1:15" s="41" customFormat="1" ht="25.5" outlineLevel="1">
      <c r="A94" s="221"/>
      <c r="B94" s="23" t="s">
        <v>159</v>
      </c>
      <c r="C94" s="23" t="s">
        <v>1086</v>
      </c>
      <c r="D94" s="24" t="s">
        <v>1132</v>
      </c>
      <c r="E94" s="35" t="s">
        <v>1218</v>
      </c>
      <c r="F94" s="26">
        <v>796</v>
      </c>
      <c r="G94" s="186" t="s">
        <v>313</v>
      </c>
      <c r="H94" s="186">
        <v>2837</v>
      </c>
      <c r="I94" s="26" t="s">
        <v>375</v>
      </c>
      <c r="J94" s="26" t="s">
        <v>309</v>
      </c>
      <c r="K94" s="166"/>
      <c r="L94" s="23" t="s">
        <v>990</v>
      </c>
      <c r="M94" s="23" t="s">
        <v>165</v>
      </c>
      <c r="N94" s="25" t="s">
        <v>13</v>
      </c>
      <c r="O94" s="66" t="s">
        <v>311</v>
      </c>
    </row>
    <row r="95" spans="1:15" s="41" customFormat="1" ht="25.5">
      <c r="A95" s="221">
        <v>23</v>
      </c>
      <c r="B95" s="23" t="s">
        <v>1009</v>
      </c>
      <c r="C95" s="23" t="s">
        <v>1010</v>
      </c>
      <c r="D95" s="192" t="s">
        <v>1008</v>
      </c>
      <c r="E95" s="269" t="s">
        <v>19</v>
      </c>
      <c r="F95" s="42" t="s">
        <v>74</v>
      </c>
      <c r="G95" s="263" t="s">
        <v>75</v>
      </c>
      <c r="H95" s="271">
        <v>53055</v>
      </c>
      <c r="I95" s="263" t="s">
        <v>375</v>
      </c>
      <c r="J95" s="263" t="s">
        <v>309</v>
      </c>
      <c r="K95" s="271">
        <v>4509.675</v>
      </c>
      <c r="L95" s="42" t="s">
        <v>990</v>
      </c>
      <c r="M95" s="291" t="s">
        <v>165</v>
      </c>
      <c r="N95" s="292" t="s">
        <v>13</v>
      </c>
      <c r="O95" s="304" t="s">
        <v>311</v>
      </c>
    </row>
    <row r="96" spans="1:15" s="41" customFormat="1" ht="25.5" customHeight="1" outlineLevel="1">
      <c r="A96" s="221"/>
      <c r="B96" s="23" t="s">
        <v>1009</v>
      </c>
      <c r="C96" s="23" t="s">
        <v>1010</v>
      </c>
      <c r="D96" s="330" t="s">
        <v>1008</v>
      </c>
      <c r="E96" s="25" t="s">
        <v>19</v>
      </c>
      <c r="F96" s="23" t="s">
        <v>74</v>
      </c>
      <c r="G96" s="26" t="s">
        <v>75</v>
      </c>
      <c r="H96" s="27">
        <v>53055</v>
      </c>
      <c r="I96" s="26" t="s">
        <v>375</v>
      </c>
      <c r="J96" s="26" t="s">
        <v>309</v>
      </c>
      <c r="K96" s="27"/>
      <c r="L96" s="23" t="s">
        <v>990</v>
      </c>
      <c r="M96" s="29" t="s">
        <v>165</v>
      </c>
      <c r="N96" s="92" t="s">
        <v>13</v>
      </c>
      <c r="O96" s="305" t="s">
        <v>311</v>
      </c>
    </row>
    <row r="97" spans="1:15" s="41" customFormat="1" ht="25.5">
      <c r="A97" s="221">
        <v>24</v>
      </c>
      <c r="B97" s="23" t="s">
        <v>62</v>
      </c>
      <c r="C97" s="23" t="s">
        <v>59</v>
      </c>
      <c r="D97" s="192" t="s">
        <v>1242</v>
      </c>
      <c r="E97" s="274" t="s">
        <v>327</v>
      </c>
      <c r="F97" s="270" t="s">
        <v>312</v>
      </c>
      <c r="G97" s="344" t="s">
        <v>313</v>
      </c>
      <c r="H97" s="289">
        <v>33</v>
      </c>
      <c r="I97" s="263" t="s">
        <v>375</v>
      </c>
      <c r="J97" s="263" t="s">
        <v>309</v>
      </c>
      <c r="K97" s="271">
        <v>473</v>
      </c>
      <c r="L97" s="42" t="s">
        <v>990</v>
      </c>
      <c r="M97" s="291" t="s">
        <v>165</v>
      </c>
      <c r="N97" s="292" t="s">
        <v>13</v>
      </c>
      <c r="O97" s="304" t="s">
        <v>311</v>
      </c>
    </row>
    <row r="98" spans="1:15" s="41" customFormat="1" ht="25.5" customHeight="1" outlineLevel="1">
      <c r="A98" s="221"/>
      <c r="B98" s="23" t="s">
        <v>62</v>
      </c>
      <c r="C98" s="23" t="s">
        <v>59</v>
      </c>
      <c r="D98" s="24" t="s">
        <v>1138</v>
      </c>
      <c r="E98" s="35" t="s">
        <v>327</v>
      </c>
      <c r="F98" s="35" t="s">
        <v>312</v>
      </c>
      <c r="G98" s="206" t="s">
        <v>313</v>
      </c>
      <c r="H98" s="206">
        <v>23</v>
      </c>
      <c r="I98" s="26" t="s">
        <v>375</v>
      </c>
      <c r="J98" s="26" t="s">
        <v>309</v>
      </c>
      <c r="K98" s="207"/>
      <c r="L98" s="23" t="s">
        <v>990</v>
      </c>
      <c r="M98" s="29" t="s">
        <v>165</v>
      </c>
      <c r="N98" s="92" t="s">
        <v>13</v>
      </c>
      <c r="O98" s="305" t="s">
        <v>311</v>
      </c>
    </row>
    <row r="99" spans="1:15" s="41" customFormat="1" ht="25.5" customHeight="1" outlineLevel="1">
      <c r="A99" s="221"/>
      <c r="B99" s="23" t="s">
        <v>62</v>
      </c>
      <c r="C99" s="23" t="s">
        <v>59</v>
      </c>
      <c r="D99" s="24" t="s">
        <v>1139</v>
      </c>
      <c r="E99" s="35" t="s">
        <v>327</v>
      </c>
      <c r="F99" s="35" t="s">
        <v>312</v>
      </c>
      <c r="G99" s="206" t="s">
        <v>313</v>
      </c>
      <c r="H99" s="206">
        <v>10</v>
      </c>
      <c r="I99" s="26" t="s">
        <v>375</v>
      </c>
      <c r="J99" s="26" t="s">
        <v>309</v>
      </c>
      <c r="K99" s="207"/>
      <c r="L99" s="23" t="s">
        <v>990</v>
      </c>
      <c r="M99" s="29" t="s">
        <v>165</v>
      </c>
      <c r="N99" s="92" t="s">
        <v>13</v>
      </c>
      <c r="O99" s="305" t="s">
        <v>311</v>
      </c>
    </row>
    <row r="100" spans="1:15" s="41" customFormat="1" ht="25.5">
      <c r="A100" s="221">
        <v>25</v>
      </c>
      <c r="B100" s="23" t="s">
        <v>48</v>
      </c>
      <c r="C100" s="23" t="s">
        <v>768</v>
      </c>
      <c r="D100" s="192" t="s">
        <v>1243</v>
      </c>
      <c r="E100" s="269" t="s">
        <v>19</v>
      </c>
      <c r="F100" s="270" t="s">
        <v>312</v>
      </c>
      <c r="G100" s="344" t="s">
        <v>313</v>
      </c>
      <c r="H100" s="289">
        <v>54</v>
      </c>
      <c r="I100" s="263" t="s">
        <v>375</v>
      </c>
      <c r="J100" s="263" t="s">
        <v>309</v>
      </c>
      <c r="K100" s="271">
        <v>270</v>
      </c>
      <c r="L100" s="271" t="s">
        <v>371</v>
      </c>
      <c r="M100" s="42" t="s">
        <v>165</v>
      </c>
      <c r="N100" s="269" t="s">
        <v>13</v>
      </c>
      <c r="O100" s="273" t="s">
        <v>311</v>
      </c>
    </row>
    <row r="101" spans="1:15" s="41" customFormat="1" ht="25.5" customHeight="1" outlineLevel="1">
      <c r="A101" s="221"/>
      <c r="B101" s="23" t="s">
        <v>48</v>
      </c>
      <c r="C101" s="23" t="s">
        <v>768</v>
      </c>
      <c r="D101" s="24" t="s">
        <v>1281</v>
      </c>
      <c r="E101" s="25" t="s">
        <v>19</v>
      </c>
      <c r="F101" s="26" t="s">
        <v>312</v>
      </c>
      <c r="G101" s="186" t="s">
        <v>313</v>
      </c>
      <c r="H101" s="186">
        <v>54</v>
      </c>
      <c r="I101" s="26" t="s">
        <v>375</v>
      </c>
      <c r="J101" s="26" t="s">
        <v>309</v>
      </c>
      <c r="K101" s="27"/>
      <c r="L101" s="27" t="s">
        <v>371</v>
      </c>
      <c r="M101" s="23" t="s">
        <v>165</v>
      </c>
      <c r="N101" s="25" t="s">
        <v>13</v>
      </c>
      <c r="O101" s="66" t="s">
        <v>311</v>
      </c>
    </row>
    <row r="102" spans="1:15" s="41" customFormat="1" ht="25.5">
      <c r="A102" s="221">
        <v>26</v>
      </c>
      <c r="B102" s="30">
        <v>29</v>
      </c>
      <c r="C102" s="30">
        <v>2930274</v>
      </c>
      <c r="D102" s="192" t="s">
        <v>1244</v>
      </c>
      <c r="E102" s="269" t="s">
        <v>19</v>
      </c>
      <c r="F102" s="263">
        <v>876</v>
      </c>
      <c r="G102" s="263" t="s">
        <v>238</v>
      </c>
      <c r="H102" s="271" t="s">
        <v>1204</v>
      </c>
      <c r="I102" s="263" t="s">
        <v>375</v>
      </c>
      <c r="J102" s="263" t="s">
        <v>309</v>
      </c>
      <c r="K102" s="271">
        <v>1062.7380782000005</v>
      </c>
      <c r="L102" s="263" t="s">
        <v>371</v>
      </c>
      <c r="M102" s="263" t="s">
        <v>165</v>
      </c>
      <c r="N102" s="269" t="s">
        <v>13</v>
      </c>
      <c r="O102" s="273" t="s">
        <v>311</v>
      </c>
    </row>
    <row r="103" spans="1:15" s="41" customFormat="1" ht="25.5" outlineLevel="1">
      <c r="A103" s="221"/>
      <c r="B103" s="30">
        <v>29</v>
      </c>
      <c r="C103" s="30">
        <v>2930274</v>
      </c>
      <c r="D103" s="24" t="s">
        <v>409</v>
      </c>
      <c r="E103" s="25" t="s">
        <v>19</v>
      </c>
      <c r="F103" s="26" t="s">
        <v>312</v>
      </c>
      <c r="G103" s="186" t="s">
        <v>313</v>
      </c>
      <c r="H103" s="186" t="s">
        <v>392</v>
      </c>
      <c r="I103" s="26" t="s">
        <v>375</v>
      </c>
      <c r="J103" s="26" t="s">
        <v>309</v>
      </c>
      <c r="K103" s="27"/>
      <c r="L103" s="26" t="s">
        <v>371</v>
      </c>
      <c r="M103" s="26" t="s">
        <v>165</v>
      </c>
      <c r="N103" s="25" t="s">
        <v>13</v>
      </c>
      <c r="O103" s="66" t="s">
        <v>311</v>
      </c>
    </row>
    <row r="104" spans="1:15" s="41" customFormat="1" ht="25.5" outlineLevel="1">
      <c r="A104" s="221"/>
      <c r="B104" s="30">
        <v>29</v>
      </c>
      <c r="C104" s="30">
        <v>2930274</v>
      </c>
      <c r="D104" s="24" t="s">
        <v>410</v>
      </c>
      <c r="E104" s="25" t="s">
        <v>19</v>
      </c>
      <c r="F104" s="26" t="s">
        <v>312</v>
      </c>
      <c r="G104" s="186" t="s">
        <v>313</v>
      </c>
      <c r="H104" s="186" t="s">
        <v>392</v>
      </c>
      <c r="I104" s="26" t="s">
        <v>375</v>
      </c>
      <c r="J104" s="26" t="s">
        <v>309</v>
      </c>
      <c r="K104" s="27"/>
      <c r="L104" s="26" t="s">
        <v>371</v>
      </c>
      <c r="M104" s="26" t="s">
        <v>165</v>
      </c>
      <c r="N104" s="25" t="s">
        <v>13</v>
      </c>
      <c r="O104" s="66" t="s">
        <v>311</v>
      </c>
    </row>
    <row r="105" spans="1:15" s="41" customFormat="1" ht="25.5" outlineLevel="1">
      <c r="A105" s="221"/>
      <c r="B105" s="30">
        <v>29</v>
      </c>
      <c r="C105" s="30">
        <v>2930274</v>
      </c>
      <c r="D105" s="24" t="s">
        <v>411</v>
      </c>
      <c r="E105" s="25" t="s">
        <v>19</v>
      </c>
      <c r="F105" s="26" t="s">
        <v>312</v>
      </c>
      <c r="G105" s="186" t="s">
        <v>313</v>
      </c>
      <c r="H105" s="186" t="s">
        <v>392</v>
      </c>
      <c r="I105" s="26" t="s">
        <v>375</v>
      </c>
      <c r="J105" s="26" t="s">
        <v>309</v>
      </c>
      <c r="K105" s="27"/>
      <c r="L105" s="26" t="s">
        <v>371</v>
      </c>
      <c r="M105" s="26" t="s">
        <v>165</v>
      </c>
      <c r="N105" s="25" t="s">
        <v>13</v>
      </c>
      <c r="O105" s="66" t="s">
        <v>311</v>
      </c>
    </row>
    <row r="106" spans="1:15" s="41" customFormat="1" ht="25.5" outlineLevel="1">
      <c r="A106" s="221"/>
      <c r="B106" s="30">
        <v>29</v>
      </c>
      <c r="C106" s="30">
        <v>2930274</v>
      </c>
      <c r="D106" s="24" t="s">
        <v>412</v>
      </c>
      <c r="E106" s="25" t="s">
        <v>19</v>
      </c>
      <c r="F106" s="26" t="s">
        <v>74</v>
      </c>
      <c r="G106" s="26" t="s">
        <v>75</v>
      </c>
      <c r="H106" s="27" t="s">
        <v>413</v>
      </c>
      <c r="I106" s="26" t="s">
        <v>375</v>
      </c>
      <c r="J106" s="26" t="s">
        <v>309</v>
      </c>
      <c r="K106" s="27"/>
      <c r="L106" s="26" t="s">
        <v>371</v>
      </c>
      <c r="M106" s="26" t="s">
        <v>165</v>
      </c>
      <c r="N106" s="25" t="s">
        <v>13</v>
      </c>
      <c r="O106" s="66" t="s">
        <v>311</v>
      </c>
    </row>
    <row r="107" spans="1:15" s="41" customFormat="1" ht="25.5" outlineLevel="1">
      <c r="A107" s="221"/>
      <c r="B107" s="30">
        <v>29</v>
      </c>
      <c r="C107" s="30">
        <v>2930274</v>
      </c>
      <c r="D107" s="24" t="s">
        <v>414</v>
      </c>
      <c r="E107" s="25" t="s">
        <v>19</v>
      </c>
      <c r="F107" s="26" t="s">
        <v>74</v>
      </c>
      <c r="G107" s="26" t="s">
        <v>75</v>
      </c>
      <c r="H107" s="27" t="s">
        <v>413</v>
      </c>
      <c r="I107" s="26" t="s">
        <v>375</v>
      </c>
      <c r="J107" s="26" t="s">
        <v>309</v>
      </c>
      <c r="K107" s="27"/>
      <c r="L107" s="26" t="s">
        <v>371</v>
      </c>
      <c r="M107" s="26" t="s">
        <v>165</v>
      </c>
      <c r="N107" s="25" t="s">
        <v>13</v>
      </c>
      <c r="O107" s="66" t="s">
        <v>311</v>
      </c>
    </row>
    <row r="108" spans="1:15" s="41" customFormat="1" ht="25.5" outlineLevel="1">
      <c r="A108" s="221"/>
      <c r="B108" s="30">
        <v>29</v>
      </c>
      <c r="C108" s="30">
        <v>2930274</v>
      </c>
      <c r="D108" s="24" t="s">
        <v>415</v>
      </c>
      <c r="E108" s="25" t="s">
        <v>19</v>
      </c>
      <c r="F108" s="26" t="s">
        <v>74</v>
      </c>
      <c r="G108" s="26" t="s">
        <v>75</v>
      </c>
      <c r="H108" s="27" t="s">
        <v>416</v>
      </c>
      <c r="I108" s="26" t="s">
        <v>375</v>
      </c>
      <c r="J108" s="26" t="s">
        <v>309</v>
      </c>
      <c r="K108" s="27"/>
      <c r="L108" s="26" t="s">
        <v>371</v>
      </c>
      <c r="M108" s="26" t="s">
        <v>165</v>
      </c>
      <c r="N108" s="25" t="s">
        <v>13</v>
      </c>
      <c r="O108" s="66" t="s">
        <v>311</v>
      </c>
    </row>
    <row r="109" spans="1:15" s="41" customFormat="1" ht="25.5" outlineLevel="1">
      <c r="A109" s="221"/>
      <c r="B109" s="30">
        <v>29</v>
      </c>
      <c r="C109" s="30">
        <v>2930274</v>
      </c>
      <c r="D109" s="24" t="s">
        <v>417</v>
      </c>
      <c r="E109" s="25" t="s">
        <v>19</v>
      </c>
      <c r="F109" s="26" t="s">
        <v>74</v>
      </c>
      <c r="G109" s="26" t="s">
        <v>75</v>
      </c>
      <c r="H109" s="27" t="s">
        <v>416</v>
      </c>
      <c r="I109" s="26" t="s">
        <v>375</v>
      </c>
      <c r="J109" s="26" t="s">
        <v>309</v>
      </c>
      <c r="K109" s="27"/>
      <c r="L109" s="26" t="s">
        <v>371</v>
      </c>
      <c r="M109" s="26" t="s">
        <v>165</v>
      </c>
      <c r="N109" s="25" t="s">
        <v>13</v>
      </c>
      <c r="O109" s="66" t="s">
        <v>311</v>
      </c>
    </row>
    <row r="110" spans="1:15" s="41" customFormat="1" ht="25.5">
      <c r="A110" s="221">
        <v>27</v>
      </c>
      <c r="B110" s="23" t="s">
        <v>147</v>
      </c>
      <c r="C110" s="23" t="s">
        <v>324</v>
      </c>
      <c r="D110" s="192" t="s">
        <v>1245</v>
      </c>
      <c r="E110" s="269" t="s">
        <v>220</v>
      </c>
      <c r="F110" s="263" t="s">
        <v>312</v>
      </c>
      <c r="G110" s="289" t="s">
        <v>313</v>
      </c>
      <c r="H110" s="289">
        <v>110</v>
      </c>
      <c r="I110" s="263" t="s">
        <v>375</v>
      </c>
      <c r="J110" s="263" t="s">
        <v>309</v>
      </c>
      <c r="K110" s="271">
        <v>26900</v>
      </c>
      <c r="L110" s="291" t="str">
        <f>L111</f>
        <v>март 2015</v>
      </c>
      <c r="M110" s="291" t="str">
        <f>M111</f>
        <v>декабрь 2015</v>
      </c>
      <c r="N110" s="292" t="str">
        <f>N111</f>
        <v>открытый запрос цен</v>
      </c>
      <c r="O110" s="304" t="str">
        <f>O111</f>
        <v>нет</v>
      </c>
    </row>
    <row r="111" spans="1:15" s="41" customFormat="1" ht="25.5" outlineLevel="1">
      <c r="A111" s="221"/>
      <c r="B111" s="23" t="s">
        <v>147</v>
      </c>
      <c r="C111" s="23" t="s">
        <v>324</v>
      </c>
      <c r="D111" s="24" t="s">
        <v>996</v>
      </c>
      <c r="E111" s="25" t="s">
        <v>220</v>
      </c>
      <c r="F111" s="26" t="s">
        <v>312</v>
      </c>
      <c r="G111" s="186" t="s">
        <v>313</v>
      </c>
      <c r="H111" s="186">
        <v>3</v>
      </c>
      <c r="I111" s="26" t="s">
        <v>375</v>
      </c>
      <c r="J111" s="26" t="s">
        <v>309</v>
      </c>
      <c r="K111" s="27"/>
      <c r="L111" s="23" t="s">
        <v>990</v>
      </c>
      <c r="M111" s="26" t="s">
        <v>165</v>
      </c>
      <c r="N111" s="25" t="s">
        <v>13</v>
      </c>
      <c r="O111" s="66" t="s">
        <v>311</v>
      </c>
    </row>
    <row r="112" spans="1:15" s="41" customFormat="1" ht="25.5" outlineLevel="1">
      <c r="A112" s="221"/>
      <c r="B112" s="23" t="s">
        <v>147</v>
      </c>
      <c r="C112" s="23" t="s">
        <v>324</v>
      </c>
      <c r="D112" s="24" t="s">
        <v>997</v>
      </c>
      <c r="E112" s="25" t="s">
        <v>220</v>
      </c>
      <c r="F112" s="26" t="s">
        <v>312</v>
      </c>
      <c r="G112" s="186" t="s">
        <v>313</v>
      </c>
      <c r="H112" s="186">
        <v>4</v>
      </c>
      <c r="I112" s="26" t="s">
        <v>375</v>
      </c>
      <c r="J112" s="26" t="s">
        <v>309</v>
      </c>
      <c r="K112" s="27"/>
      <c r="L112" s="23" t="s">
        <v>990</v>
      </c>
      <c r="M112" s="26" t="s">
        <v>165</v>
      </c>
      <c r="N112" s="25" t="s">
        <v>13</v>
      </c>
      <c r="O112" s="66" t="s">
        <v>311</v>
      </c>
    </row>
    <row r="113" spans="1:15" s="41" customFormat="1" ht="25.5" outlineLevel="1">
      <c r="A113" s="221"/>
      <c r="B113" s="23" t="s">
        <v>147</v>
      </c>
      <c r="C113" s="23" t="s">
        <v>324</v>
      </c>
      <c r="D113" s="24" t="s">
        <v>998</v>
      </c>
      <c r="E113" s="25" t="s">
        <v>220</v>
      </c>
      <c r="F113" s="26" t="s">
        <v>312</v>
      </c>
      <c r="G113" s="186" t="s">
        <v>313</v>
      </c>
      <c r="H113" s="186">
        <v>2</v>
      </c>
      <c r="I113" s="26" t="s">
        <v>375</v>
      </c>
      <c r="J113" s="26" t="s">
        <v>309</v>
      </c>
      <c r="K113" s="27"/>
      <c r="L113" s="23" t="s">
        <v>990</v>
      </c>
      <c r="M113" s="26" t="s">
        <v>165</v>
      </c>
      <c r="N113" s="25" t="s">
        <v>13</v>
      </c>
      <c r="O113" s="66" t="s">
        <v>311</v>
      </c>
    </row>
    <row r="114" spans="1:15" s="41" customFormat="1" ht="25.5" outlineLevel="1">
      <c r="A114" s="221"/>
      <c r="B114" s="23" t="s">
        <v>147</v>
      </c>
      <c r="C114" s="23" t="s">
        <v>324</v>
      </c>
      <c r="D114" s="24" t="s">
        <v>999</v>
      </c>
      <c r="E114" s="25" t="s">
        <v>220</v>
      </c>
      <c r="F114" s="26" t="s">
        <v>312</v>
      </c>
      <c r="G114" s="186" t="s">
        <v>313</v>
      </c>
      <c r="H114" s="186">
        <v>4</v>
      </c>
      <c r="I114" s="26" t="s">
        <v>375</v>
      </c>
      <c r="J114" s="26" t="s">
        <v>309</v>
      </c>
      <c r="K114" s="27"/>
      <c r="L114" s="23" t="s">
        <v>990</v>
      </c>
      <c r="M114" s="26" t="s">
        <v>165</v>
      </c>
      <c r="N114" s="25" t="s">
        <v>13</v>
      </c>
      <c r="O114" s="66" t="s">
        <v>311</v>
      </c>
    </row>
    <row r="115" spans="1:15" s="41" customFormat="1" ht="25.5" outlineLevel="1">
      <c r="A115" s="221"/>
      <c r="B115" s="23" t="s">
        <v>147</v>
      </c>
      <c r="C115" s="23" t="s">
        <v>324</v>
      </c>
      <c r="D115" s="24" t="s">
        <v>1000</v>
      </c>
      <c r="E115" s="25" t="s">
        <v>220</v>
      </c>
      <c r="F115" s="26" t="s">
        <v>312</v>
      </c>
      <c r="G115" s="186" t="s">
        <v>313</v>
      </c>
      <c r="H115" s="186">
        <v>29</v>
      </c>
      <c r="I115" s="26" t="s">
        <v>375</v>
      </c>
      <c r="J115" s="26" t="s">
        <v>309</v>
      </c>
      <c r="K115" s="27"/>
      <c r="L115" s="23" t="s">
        <v>990</v>
      </c>
      <c r="M115" s="26" t="s">
        <v>165</v>
      </c>
      <c r="N115" s="25" t="s">
        <v>13</v>
      </c>
      <c r="O115" s="66" t="s">
        <v>311</v>
      </c>
    </row>
    <row r="116" spans="1:15" s="41" customFormat="1" ht="25.5" outlineLevel="1">
      <c r="A116" s="221"/>
      <c r="B116" s="23" t="s">
        <v>147</v>
      </c>
      <c r="C116" s="23" t="s">
        <v>324</v>
      </c>
      <c r="D116" s="24" t="s">
        <v>1001</v>
      </c>
      <c r="E116" s="25" t="s">
        <v>220</v>
      </c>
      <c r="F116" s="26" t="s">
        <v>312</v>
      </c>
      <c r="G116" s="186" t="s">
        <v>313</v>
      </c>
      <c r="H116" s="186">
        <v>4</v>
      </c>
      <c r="I116" s="26" t="s">
        <v>375</v>
      </c>
      <c r="J116" s="26" t="s">
        <v>309</v>
      </c>
      <c r="K116" s="27"/>
      <c r="L116" s="23" t="s">
        <v>990</v>
      </c>
      <c r="M116" s="26" t="s">
        <v>165</v>
      </c>
      <c r="N116" s="25" t="s">
        <v>13</v>
      </c>
      <c r="O116" s="66" t="s">
        <v>311</v>
      </c>
    </row>
    <row r="117" spans="1:15" s="41" customFormat="1" ht="25.5" outlineLevel="1">
      <c r="A117" s="221"/>
      <c r="B117" s="23" t="s">
        <v>147</v>
      </c>
      <c r="C117" s="23" t="s">
        <v>324</v>
      </c>
      <c r="D117" s="24" t="s">
        <v>1002</v>
      </c>
      <c r="E117" s="25" t="s">
        <v>220</v>
      </c>
      <c r="F117" s="26" t="s">
        <v>312</v>
      </c>
      <c r="G117" s="186" t="s">
        <v>313</v>
      </c>
      <c r="H117" s="186">
        <v>7</v>
      </c>
      <c r="I117" s="26" t="s">
        <v>375</v>
      </c>
      <c r="J117" s="26" t="s">
        <v>309</v>
      </c>
      <c r="K117" s="27"/>
      <c r="L117" s="23" t="s">
        <v>990</v>
      </c>
      <c r="M117" s="26" t="s">
        <v>165</v>
      </c>
      <c r="N117" s="25" t="s">
        <v>13</v>
      </c>
      <c r="O117" s="66" t="s">
        <v>311</v>
      </c>
    </row>
    <row r="118" spans="1:15" s="41" customFormat="1" ht="25.5" outlineLevel="1">
      <c r="A118" s="221"/>
      <c r="B118" s="23" t="s">
        <v>147</v>
      </c>
      <c r="C118" s="23" t="s">
        <v>324</v>
      </c>
      <c r="D118" s="24" t="s">
        <v>1003</v>
      </c>
      <c r="E118" s="25" t="s">
        <v>220</v>
      </c>
      <c r="F118" s="26" t="s">
        <v>312</v>
      </c>
      <c r="G118" s="186" t="s">
        <v>313</v>
      </c>
      <c r="H118" s="186">
        <v>4</v>
      </c>
      <c r="I118" s="26" t="s">
        <v>375</v>
      </c>
      <c r="J118" s="26" t="s">
        <v>309</v>
      </c>
      <c r="K118" s="27"/>
      <c r="L118" s="23" t="s">
        <v>990</v>
      </c>
      <c r="M118" s="26" t="s">
        <v>165</v>
      </c>
      <c r="N118" s="25" t="s">
        <v>13</v>
      </c>
      <c r="O118" s="66" t="s">
        <v>311</v>
      </c>
    </row>
    <row r="119" spans="1:15" s="41" customFormat="1" ht="25.5" outlineLevel="1">
      <c r="A119" s="221"/>
      <c r="B119" s="23" t="s">
        <v>147</v>
      </c>
      <c r="C119" s="23" t="s">
        <v>324</v>
      </c>
      <c r="D119" s="24" t="s">
        <v>1004</v>
      </c>
      <c r="E119" s="25" t="s">
        <v>220</v>
      </c>
      <c r="F119" s="26" t="s">
        <v>312</v>
      </c>
      <c r="G119" s="186" t="s">
        <v>313</v>
      </c>
      <c r="H119" s="186">
        <v>19</v>
      </c>
      <c r="I119" s="26" t="s">
        <v>375</v>
      </c>
      <c r="J119" s="26" t="s">
        <v>309</v>
      </c>
      <c r="K119" s="27"/>
      <c r="L119" s="23" t="s">
        <v>990</v>
      </c>
      <c r="M119" s="26" t="s">
        <v>165</v>
      </c>
      <c r="N119" s="25" t="s">
        <v>13</v>
      </c>
      <c r="O119" s="66" t="s">
        <v>311</v>
      </c>
    </row>
    <row r="120" spans="1:15" s="41" customFormat="1" ht="25.5" outlineLevel="1">
      <c r="A120" s="221"/>
      <c r="B120" s="23" t="s">
        <v>147</v>
      </c>
      <c r="C120" s="23" t="s">
        <v>324</v>
      </c>
      <c r="D120" s="24" t="s">
        <v>1005</v>
      </c>
      <c r="E120" s="25" t="s">
        <v>220</v>
      </c>
      <c r="F120" s="26" t="s">
        <v>312</v>
      </c>
      <c r="G120" s="186" t="s">
        <v>313</v>
      </c>
      <c r="H120" s="186">
        <v>13</v>
      </c>
      <c r="I120" s="26" t="s">
        <v>375</v>
      </c>
      <c r="J120" s="26" t="s">
        <v>309</v>
      </c>
      <c r="K120" s="27"/>
      <c r="L120" s="23" t="s">
        <v>990</v>
      </c>
      <c r="M120" s="26" t="s">
        <v>165</v>
      </c>
      <c r="N120" s="25" t="s">
        <v>13</v>
      </c>
      <c r="O120" s="66" t="s">
        <v>311</v>
      </c>
    </row>
    <row r="121" spans="1:15" s="41" customFormat="1" ht="25.5" outlineLevel="1">
      <c r="A121" s="221"/>
      <c r="B121" s="23" t="s">
        <v>147</v>
      </c>
      <c r="C121" s="23" t="s">
        <v>324</v>
      </c>
      <c r="D121" s="24" t="s">
        <v>1006</v>
      </c>
      <c r="E121" s="25" t="s">
        <v>220</v>
      </c>
      <c r="F121" s="26" t="s">
        <v>312</v>
      </c>
      <c r="G121" s="186" t="s">
        <v>313</v>
      </c>
      <c r="H121" s="186">
        <v>14</v>
      </c>
      <c r="I121" s="26" t="s">
        <v>375</v>
      </c>
      <c r="J121" s="26" t="s">
        <v>309</v>
      </c>
      <c r="K121" s="27"/>
      <c r="L121" s="23" t="s">
        <v>990</v>
      </c>
      <c r="M121" s="26" t="s">
        <v>165</v>
      </c>
      <c r="N121" s="25" t="s">
        <v>13</v>
      </c>
      <c r="O121" s="66" t="s">
        <v>311</v>
      </c>
    </row>
    <row r="122" spans="1:15" s="41" customFormat="1" ht="25.5" outlineLevel="1">
      <c r="A122" s="221"/>
      <c r="B122" s="23" t="s">
        <v>147</v>
      </c>
      <c r="C122" s="23" t="s">
        <v>324</v>
      </c>
      <c r="D122" s="24" t="s">
        <v>1007</v>
      </c>
      <c r="E122" s="25" t="s">
        <v>220</v>
      </c>
      <c r="F122" s="26" t="s">
        <v>312</v>
      </c>
      <c r="G122" s="186" t="s">
        <v>313</v>
      </c>
      <c r="H122" s="186">
        <v>7</v>
      </c>
      <c r="I122" s="26" t="s">
        <v>375</v>
      </c>
      <c r="J122" s="26" t="s">
        <v>309</v>
      </c>
      <c r="K122" s="27"/>
      <c r="L122" s="23" t="s">
        <v>990</v>
      </c>
      <c r="M122" s="26" t="s">
        <v>165</v>
      </c>
      <c r="N122" s="25" t="s">
        <v>13</v>
      </c>
      <c r="O122" s="66" t="s">
        <v>311</v>
      </c>
    </row>
    <row r="123" spans="1:15" s="41" customFormat="1" ht="25.5">
      <c r="A123" s="221">
        <v>28</v>
      </c>
      <c r="B123" s="23" t="s">
        <v>17</v>
      </c>
      <c r="C123" s="23" t="s">
        <v>18</v>
      </c>
      <c r="D123" s="192" t="s">
        <v>1246</v>
      </c>
      <c r="E123" s="269" t="s">
        <v>19</v>
      </c>
      <c r="F123" s="270" t="s">
        <v>20</v>
      </c>
      <c r="G123" s="263" t="s">
        <v>21</v>
      </c>
      <c r="H123" s="293">
        <v>77</v>
      </c>
      <c r="I123" s="263" t="s">
        <v>375</v>
      </c>
      <c r="J123" s="263" t="s">
        <v>309</v>
      </c>
      <c r="K123" s="293">
        <v>472</v>
      </c>
      <c r="L123" s="42" t="s">
        <v>792</v>
      </c>
      <c r="M123" s="42" t="s">
        <v>165</v>
      </c>
      <c r="N123" s="269" t="s">
        <v>13</v>
      </c>
      <c r="O123" s="273" t="s">
        <v>311</v>
      </c>
    </row>
    <row r="124" spans="1:15" s="41" customFormat="1" ht="25.5" outlineLevel="1">
      <c r="A124" s="221"/>
      <c r="B124" s="23" t="s">
        <v>17</v>
      </c>
      <c r="C124" s="23" t="s">
        <v>18</v>
      </c>
      <c r="D124" s="24" t="s">
        <v>559</v>
      </c>
      <c r="E124" s="25" t="s">
        <v>19</v>
      </c>
      <c r="F124" s="19" t="s">
        <v>20</v>
      </c>
      <c r="G124" s="26" t="s">
        <v>21</v>
      </c>
      <c r="H124" s="27">
        <v>16.5</v>
      </c>
      <c r="I124" s="26" t="s">
        <v>375</v>
      </c>
      <c r="J124" s="26" t="s">
        <v>309</v>
      </c>
      <c r="K124" s="27"/>
      <c r="L124" s="23" t="s">
        <v>792</v>
      </c>
      <c r="M124" s="23" t="s">
        <v>165</v>
      </c>
      <c r="N124" s="25" t="s">
        <v>13</v>
      </c>
      <c r="O124" s="66" t="s">
        <v>311</v>
      </c>
    </row>
    <row r="125" spans="1:15" s="41" customFormat="1" ht="25.5" outlineLevel="1">
      <c r="A125" s="221"/>
      <c r="B125" s="23" t="s">
        <v>17</v>
      </c>
      <c r="C125" s="23" t="s">
        <v>18</v>
      </c>
      <c r="D125" s="24" t="s">
        <v>560</v>
      </c>
      <c r="E125" s="25" t="s">
        <v>19</v>
      </c>
      <c r="F125" s="19" t="s">
        <v>20</v>
      </c>
      <c r="G125" s="26" t="s">
        <v>21</v>
      </c>
      <c r="H125" s="27">
        <v>34</v>
      </c>
      <c r="I125" s="26" t="s">
        <v>375</v>
      </c>
      <c r="J125" s="26" t="s">
        <v>309</v>
      </c>
      <c r="K125" s="27"/>
      <c r="L125" s="23" t="s">
        <v>792</v>
      </c>
      <c r="M125" s="23" t="s">
        <v>165</v>
      </c>
      <c r="N125" s="25" t="s">
        <v>13</v>
      </c>
      <c r="O125" s="66" t="s">
        <v>311</v>
      </c>
    </row>
    <row r="126" spans="1:15" s="41" customFormat="1" ht="25.5" outlineLevel="1">
      <c r="A126" s="221"/>
      <c r="B126" s="23" t="s">
        <v>17</v>
      </c>
      <c r="C126" s="34" t="s">
        <v>18</v>
      </c>
      <c r="D126" s="24" t="s">
        <v>561</v>
      </c>
      <c r="E126" s="25" t="s">
        <v>19</v>
      </c>
      <c r="F126" s="19" t="s">
        <v>20</v>
      </c>
      <c r="G126" s="26" t="s">
        <v>21</v>
      </c>
      <c r="H126" s="27">
        <v>26.5</v>
      </c>
      <c r="I126" s="26" t="s">
        <v>375</v>
      </c>
      <c r="J126" s="26" t="s">
        <v>309</v>
      </c>
      <c r="K126" s="27"/>
      <c r="L126" s="23" t="s">
        <v>792</v>
      </c>
      <c r="M126" s="23" t="s">
        <v>165</v>
      </c>
      <c r="N126" s="35" t="s">
        <v>13</v>
      </c>
      <c r="O126" s="58" t="s">
        <v>311</v>
      </c>
    </row>
    <row r="127" spans="1:15" s="41" customFormat="1" ht="25.5">
      <c r="A127" s="221">
        <v>29</v>
      </c>
      <c r="B127" s="23" t="s">
        <v>23</v>
      </c>
      <c r="C127" s="30">
        <v>2713112</v>
      </c>
      <c r="D127" s="192" t="s">
        <v>1247</v>
      </c>
      <c r="E127" s="274" t="s">
        <v>24</v>
      </c>
      <c r="F127" s="263">
        <v>876</v>
      </c>
      <c r="G127" s="263" t="s">
        <v>238</v>
      </c>
      <c r="H127" s="271" t="s">
        <v>1204</v>
      </c>
      <c r="I127" s="263" t="s">
        <v>375</v>
      </c>
      <c r="J127" s="263" t="s">
        <v>309</v>
      </c>
      <c r="K127" s="271">
        <v>631.6</v>
      </c>
      <c r="L127" s="42" t="s">
        <v>792</v>
      </c>
      <c r="M127" s="42" t="s">
        <v>165</v>
      </c>
      <c r="N127" s="269" t="s">
        <v>13</v>
      </c>
      <c r="O127" s="273" t="s">
        <v>311</v>
      </c>
    </row>
    <row r="128" spans="1:15" s="41" customFormat="1" ht="25.5" outlineLevel="1">
      <c r="A128" s="221"/>
      <c r="B128" s="23" t="s">
        <v>23</v>
      </c>
      <c r="C128" s="30">
        <v>2713112</v>
      </c>
      <c r="D128" s="24" t="s">
        <v>838</v>
      </c>
      <c r="E128" s="35" t="s">
        <v>24</v>
      </c>
      <c r="F128" s="19" t="s">
        <v>25</v>
      </c>
      <c r="G128" s="26" t="s">
        <v>26</v>
      </c>
      <c r="H128" s="27">
        <v>1361</v>
      </c>
      <c r="I128" s="26" t="s">
        <v>375</v>
      </c>
      <c r="J128" s="26" t="s">
        <v>309</v>
      </c>
      <c r="K128" s="27"/>
      <c r="L128" s="23" t="s">
        <v>792</v>
      </c>
      <c r="M128" s="23" t="s">
        <v>165</v>
      </c>
      <c r="N128" s="19" t="s">
        <v>13</v>
      </c>
      <c r="O128" s="66" t="s">
        <v>311</v>
      </c>
    </row>
    <row r="129" spans="1:15" s="41" customFormat="1" ht="25.5" outlineLevel="1">
      <c r="A129" s="221"/>
      <c r="B129" s="34" t="s">
        <v>23</v>
      </c>
      <c r="C129" s="45">
        <v>2713112</v>
      </c>
      <c r="D129" s="24" t="s">
        <v>839</v>
      </c>
      <c r="E129" s="35" t="s">
        <v>24</v>
      </c>
      <c r="F129" s="19" t="s">
        <v>25</v>
      </c>
      <c r="G129" s="26" t="s">
        <v>26</v>
      </c>
      <c r="H129" s="27">
        <v>634.8</v>
      </c>
      <c r="I129" s="26" t="s">
        <v>375</v>
      </c>
      <c r="J129" s="26" t="s">
        <v>309</v>
      </c>
      <c r="K129" s="27"/>
      <c r="L129" s="23" t="s">
        <v>792</v>
      </c>
      <c r="M129" s="23" t="s">
        <v>165</v>
      </c>
      <c r="N129" s="19" t="s">
        <v>13</v>
      </c>
      <c r="O129" s="66" t="s">
        <v>311</v>
      </c>
    </row>
    <row r="130" spans="1:15" s="41" customFormat="1" ht="25.5" outlineLevel="1">
      <c r="A130" s="221"/>
      <c r="B130" s="23" t="s">
        <v>23</v>
      </c>
      <c r="C130" s="30">
        <v>2713112</v>
      </c>
      <c r="D130" s="24" t="s">
        <v>840</v>
      </c>
      <c r="E130" s="35" t="s">
        <v>24</v>
      </c>
      <c r="F130" s="19" t="s">
        <v>25</v>
      </c>
      <c r="G130" s="26" t="s">
        <v>26</v>
      </c>
      <c r="H130" s="27">
        <v>110.4</v>
      </c>
      <c r="I130" s="26" t="s">
        <v>375</v>
      </c>
      <c r="J130" s="26" t="s">
        <v>309</v>
      </c>
      <c r="K130" s="27"/>
      <c r="L130" s="23" t="s">
        <v>792</v>
      </c>
      <c r="M130" s="23" t="s">
        <v>165</v>
      </c>
      <c r="N130" s="19" t="s">
        <v>13</v>
      </c>
      <c r="O130" s="66" t="s">
        <v>311</v>
      </c>
    </row>
    <row r="131" spans="1:15" s="41" customFormat="1" ht="25.5" outlineLevel="1">
      <c r="A131" s="221"/>
      <c r="B131" s="23" t="s">
        <v>23</v>
      </c>
      <c r="C131" s="30">
        <v>2713112</v>
      </c>
      <c r="D131" s="24" t="s">
        <v>841</v>
      </c>
      <c r="E131" s="35" t="s">
        <v>24</v>
      </c>
      <c r="F131" s="19" t="s">
        <v>25</v>
      </c>
      <c r="G131" s="26" t="s">
        <v>26</v>
      </c>
      <c r="H131" s="27">
        <v>66.6</v>
      </c>
      <c r="I131" s="26" t="s">
        <v>375</v>
      </c>
      <c r="J131" s="26" t="s">
        <v>309</v>
      </c>
      <c r="K131" s="27"/>
      <c r="L131" s="23" t="s">
        <v>792</v>
      </c>
      <c r="M131" s="23" t="s">
        <v>165</v>
      </c>
      <c r="N131" s="19" t="s">
        <v>13</v>
      </c>
      <c r="O131" s="66" t="s">
        <v>311</v>
      </c>
    </row>
    <row r="132" spans="1:15" s="41" customFormat="1" ht="25.5" outlineLevel="1">
      <c r="A132" s="221"/>
      <c r="B132" s="23" t="s">
        <v>23</v>
      </c>
      <c r="C132" s="30">
        <v>2713112</v>
      </c>
      <c r="D132" s="24" t="s">
        <v>830</v>
      </c>
      <c r="E132" s="35" t="s">
        <v>24</v>
      </c>
      <c r="F132" s="19" t="s">
        <v>312</v>
      </c>
      <c r="G132" s="186" t="s">
        <v>313</v>
      </c>
      <c r="H132" s="186">
        <v>8</v>
      </c>
      <c r="I132" s="26" t="s">
        <v>375</v>
      </c>
      <c r="J132" s="26" t="s">
        <v>309</v>
      </c>
      <c r="K132" s="27"/>
      <c r="L132" s="23" t="s">
        <v>792</v>
      </c>
      <c r="M132" s="23" t="s">
        <v>165</v>
      </c>
      <c r="N132" s="19" t="s">
        <v>13</v>
      </c>
      <c r="O132" s="66" t="s">
        <v>311</v>
      </c>
    </row>
    <row r="133" spans="1:15" s="41" customFormat="1" ht="25.5" outlineLevel="1">
      <c r="A133" s="221"/>
      <c r="B133" s="23" t="s">
        <v>23</v>
      </c>
      <c r="C133" s="30">
        <v>2713112</v>
      </c>
      <c r="D133" s="24" t="s">
        <v>831</v>
      </c>
      <c r="E133" s="35" t="s">
        <v>24</v>
      </c>
      <c r="F133" s="19" t="s">
        <v>312</v>
      </c>
      <c r="G133" s="186" t="s">
        <v>313</v>
      </c>
      <c r="H133" s="186">
        <v>10</v>
      </c>
      <c r="I133" s="26" t="s">
        <v>375</v>
      </c>
      <c r="J133" s="26" t="s">
        <v>309</v>
      </c>
      <c r="K133" s="27"/>
      <c r="L133" s="23" t="s">
        <v>792</v>
      </c>
      <c r="M133" s="23" t="s">
        <v>165</v>
      </c>
      <c r="N133" s="19" t="s">
        <v>13</v>
      </c>
      <c r="O133" s="66" t="s">
        <v>311</v>
      </c>
    </row>
    <row r="134" spans="1:15" s="41" customFormat="1" ht="25.5" outlineLevel="1">
      <c r="A134" s="221"/>
      <c r="B134" s="23" t="s">
        <v>23</v>
      </c>
      <c r="C134" s="30">
        <v>2713112</v>
      </c>
      <c r="D134" s="24" t="s">
        <v>832</v>
      </c>
      <c r="E134" s="35" t="s">
        <v>24</v>
      </c>
      <c r="F134" s="19" t="s">
        <v>312</v>
      </c>
      <c r="G134" s="186" t="s">
        <v>313</v>
      </c>
      <c r="H134" s="186">
        <v>8</v>
      </c>
      <c r="I134" s="26" t="s">
        <v>375</v>
      </c>
      <c r="J134" s="26" t="s">
        <v>309</v>
      </c>
      <c r="K134" s="27"/>
      <c r="L134" s="23" t="s">
        <v>792</v>
      </c>
      <c r="M134" s="23" t="s">
        <v>165</v>
      </c>
      <c r="N134" s="19" t="s">
        <v>13</v>
      </c>
      <c r="O134" s="66" t="s">
        <v>311</v>
      </c>
    </row>
    <row r="135" spans="1:15" s="41" customFormat="1" ht="25.5" outlineLevel="1">
      <c r="A135" s="221"/>
      <c r="B135" s="23" t="s">
        <v>23</v>
      </c>
      <c r="C135" s="30">
        <v>2713112</v>
      </c>
      <c r="D135" s="24" t="s">
        <v>833</v>
      </c>
      <c r="E135" s="35" t="s">
        <v>24</v>
      </c>
      <c r="F135" s="19" t="s">
        <v>312</v>
      </c>
      <c r="G135" s="186" t="s">
        <v>313</v>
      </c>
      <c r="H135" s="186">
        <v>10</v>
      </c>
      <c r="I135" s="26" t="s">
        <v>375</v>
      </c>
      <c r="J135" s="26" t="s">
        <v>309</v>
      </c>
      <c r="K135" s="27"/>
      <c r="L135" s="23" t="s">
        <v>792</v>
      </c>
      <c r="M135" s="23" t="s">
        <v>165</v>
      </c>
      <c r="N135" s="19" t="s">
        <v>13</v>
      </c>
      <c r="O135" s="66" t="s">
        <v>311</v>
      </c>
    </row>
    <row r="136" spans="1:15" s="41" customFormat="1" ht="25.5" outlineLevel="1">
      <c r="A136" s="221"/>
      <c r="B136" s="23" t="s">
        <v>23</v>
      </c>
      <c r="C136" s="30">
        <v>2713112</v>
      </c>
      <c r="D136" s="24" t="s">
        <v>834</v>
      </c>
      <c r="E136" s="35" t="s">
        <v>24</v>
      </c>
      <c r="F136" s="19" t="s">
        <v>312</v>
      </c>
      <c r="G136" s="186" t="s">
        <v>313</v>
      </c>
      <c r="H136" s="186">
        <v>8</v>
      </c>
      <c r="I136" s="26" t="s">
        <v>375</v>
      </c>
      <c r="J136" s="26" t="s">
        <v>309</v>
      </c>
      <c r="K136" s="27"/>
      <c r="L136" s="23" t="s">
        <v>792</v>
      </c>
      <c r="M136" s="23" t="s">
        <v>165</v>
      </c>
      <c r="N136" s="19" t="s">
        <v>13</v>
      </c>
      <c r="O136" s="66" t="s">
        <v>311</v>
      </c>
    </row>
    <row r="137" spans="1:15" s="41" customFormat="1" ht="25.5" outlineLevel="1">
      <c r="A137" s="221"/>
      <c r="B137" s="23" t="s">
        <v>23</v>
      </c>
      <c r="C137" s="30">
        <v>2713112</v>
      </c>
      <c r="D137" s="24" t="s">
        <v>835</v>
      </c>
      <c r="E137" s="35" t="s">
        <v>24</v>
      </c>
      <c r="F137" s="19" t="s">
        <v>312</v>
      </c>
      <c r="G137" s="186" t="s">
        <v>313</v>
      </c>
      <c r="H137" s="186">
        <v>10</v>
      </c>
      <c r="I137" s="26" t="s">
        <v>375</v>
      </c>
      <c r="J137" s="26" t="s">
        <v>309</v>
      </c>
      <c r="K137" s="27"/>
      <c r="L137" s="23" t="s">
        <v>792</v>
      </c>
      <c r="M137" s="23" t="s">
        <v>165</v>
      </c>
      <c r="N137" s="19" t="s">
        <v>13</v>
      </c>
      <c r="O137" s="66" t="s">
        <v>311</v>
      </c>
    </row>
    <row r="138" spans="1:15" s="41" customFormat="1" ht="25.5" outlineLevel="1">
      <c r="A138" s="221"/>
      <c r="B138" s="23" t="s">
        <v>23</v>
      </c>
      <c r="C138" s="30">
        <v>2713112</v>
      </c>
      <c r="D138" s="24" t="s">
        <v>836</v>
      </c>
      <c r="E138" s="35" t="s">
        <v>24</v>
      </c>
      <c r="F138" s="19" t="s">
        <v>312</v>
      </c>
      <c r="G138" s="186" t="s">
        <v>313</v>
      </c>
      <c r="H138" s="186">
        <v>8</v>
      </c>
      <c r="I138" s="26" t="s">
        <v>375</v>
      </c>
      <c r="J138" s="26" t="s">
        <v>309</v>
      </c>
      <c r="K138" s="27"/>
      <c r="L138" s="23" t="s">
        <v>792</v>
      </c>
      <c r="M138" s="23" t="s">
        <v>165</v>
      </c>
      <c r="N138" s="19" t="s">
        <v>13</v>
      </c>
      <c r="O138" s="66" t="s">
        <v>311</v>
      </c>
    </row>
    <row r="139" spans="1:15" s="41" customFormat="1" ht="25.5" outlineLevel="1">
      <c r="A139" s="221"/>
      <c r="B139" s="23" t="s">
        <v>23</v>
      </c>
      <c r="C139" s="30">
        <v>2713112</v>
      </c>
      <c r="D139" s="24" t="s">
        <v>837</v>
      </c>
      <c r="E139" s="35" t="s">
        <v>24</v>
      </c>
      <c r="F139" s="19" t="s">
        <v>25</v>
      </c>
      <c r="G139" s="26" t="s">
        <v>26</v>
      </c>
      <c r="H139" s="27">
        <v>12</v>
      </c>
      <c r="I139" s="26" t="s">
        <v>375</v>
      </c>
      <c r="J139" s="26" t="s">
        <v>309</v>
      </c>
      <c r="K139" s="27"/>
      <c r="L139" s="23" t="s">
        <v>792</v>
      </c>
      <c r="M139" s="23" t="s">
        <v>165</v>
      </c>
      <c r="N139" s="19" t="s">
        <v>13</v>
      </c>
      <c r="O139" s="66" t="s">
        <v>311</v>
      </c>
    </row>
    <row r="140" spans="1:15" s="41" customFormat="1" ht="25.5">
      <c r="A140" s="221">
        <v>30</v>
      </c>
      <c r="B140" s="23" t="s">
        <v>30</v>
      </c>
      <c r="C140" s="23" t="s">
        <v>769</v>
      </c>
      <c r="D140" s="192" t="s">
        <v>1248</v>
      </c>
      <c r="E140" s="274" t="s">
        <v>19</v>
      </c>
      <c r="F140" s="263">
        <v>876</v>
      </c>
      <c r="G140" s="263" t="s">
        <v>238</v>
      </c>
      <c r="H140" s="271" t="s">
        <v>1204</v>
      </c>
      <c r="I140" s="263" t="s">
        <v>375</v>
      </c>
      <c r="J140" s="263" t="s">
        <v>309</v>
      </c>
      <c r="K140" s="271">
        <v>1100</v>
      </c>
      <c r="L140" s="42" t="s">
        <v>990</v>
      </c>
      <c r="M140" s="42" t="s">
        <v>165</v>
      </c>
      <c r="N140" s="269" t="s">
        <v>13</v>
      </c>
      <c r="O140" s="273" t="s">
        <v>311</v>
      </c>
    </row>
    <row r="141" spans="1:15" s="41" customFormat="1" ht="25.5" outlineLevel="1">
      <c r="A141" s="221"/>
      <c r="B141" s="23" t="s">
        <v>30</v>
      </c>
      <c r="C141" s="23" t="s">
        <v>769</v>
      </c>
      <c r="D141" s="24" t="s">
        <v>1025</v>
      </c>
      <c r="E141" s="35" t="s">
        <v>19</v>
      </c>
      <c r="F141" s="19" t="s">
        <v>32</v>
      </c>
      <c r="G141" s="26" t="s">
        <v>33</v>
      </c>
      <c r="H141" s="27">
        <v>1640</v>
      </c>
      <c r="I141" s="26" t="s">
        <v>375</v>
      </c>
      <c r="J141" s="26" t="s">
        <v>309</v>
      </c>
      <c r="K141" s="27"/>
      <c r="L141" s="23" t="s">
        <v>990</v>
      </c>
      <c r="M141" s="23" t="s">
        <v>165</v>
      </c>
      <c r="N141" s="19" t="s">
        <v>13</v>
      </c>
      <c r="O141" s="66" t="s">
        <v>311</v>
      </c>
    </row>
    <row r="142" spans="1:15" s="41" customFormat="1" ht="25.5" outlineLevel="1">
      <c r="A142" s="221"/>
      <c r="B142" s="23" t="s">
        <v>30</v>
      </c>
      <c r="C142" s="23" t="s">
        <v>442</v>
      </c>
      <c r="D142" s="24" t="s">
        <v>1026</v>
      </c>
      <c r="E142" s="35" t="s">
        <v>19</v>
      </c>
      <c r="F142" s="19" t="s">
        <v>52</v>
      </c>
      <c r="G142" s="26" t="s">
        <v>38</v>
      </c>
      <c r="H142" s="27">
        <v>1500</v>
      </c>
      <c r="I142" s="26" t="s">
        <v>375</v>
      </c>
      <c r="J142" s="26" t="s">
        <v>309</v>
      </c>
      <c r="K142" s="27"/>
      <c r="L142" s="23" t="s">
        <v>990</v>
      </c>
      <c r="M142" s="23" t="s">
        <v>165</v>
      </c>
      <c r="N142" s="19" t="s">
        <v>13</v>
      </c>
      <c r="O142" s="66" t="s">
        <v>311</v>
      </c>
    </row>
    <row r="143" spans="1:15" s="41" customFormat="1" ht="25.5" outlineLevel="1">
      <c r="A143" s="221"/>
      <c r="B143" s="23" t="s">
        <v>770</v>
      </c>
      <c r="C143" s="23" t="s">
        <v>738</v>
      </c>
      <c r="D143" s="24" t="s">
        <v>1031</v>
      </c>
      <c r="E143" s="35" t="s">
        <v>19</v>
      </c>
      <c r="F143" s="19" t="s">
        <v>32</v>
      </c>
      <c r="G143" s="26" t="s">
        <v>33</v>
      </c>
      <c r="H143" s="27">
        <v>7</v>
      </c>
      <c r="I143" s="26" t="s">
        <v>375</v>
      </c>
      <c r="J143" s="26" t="s">
        <v>309</v>
      </c>
      <c r="K143" s="27"/>
      <c r="L143" s="23" t="s">
        <v>990</v>
      </c>
      <c r="M143" s="23" t="s">
        <v>165</v>
      </c>
      <c r="N143" s="19" t="s">
        <v>13</v>
      </c>
      <c r="O143" s="66" t="s">
        <v>311</v>
      </c>
    </row>
    <row r="144" spans="1:15" s="41" customFormat="1" ht="25.5" outlineLevel="1">
      <c r="A144" s="221"/>
      <c r="B144" s="23" t="s">
        <v>30</v>
      </c>
      <c r="C144" s="23" t="s">
        <v>739</v>
      </c>
      <c r="D144" s="24" t="s">
        <v>1032</v>
      </c>
      <c r="E144" s="35" t="s">
        <v>19</v>
      </c>
      <c r="F144" s="19" t="s">
        <v>32</v>
      </c>
      <c r="G144" s="26" t="s">
        <v>33</v>
      </c>
      <c r="H144" s="27">
        <v>2806</v>
      </c>
      <c r="I144" s="26" t="s">
        <v>375</v>
      </c>
      <c r="J144" s="26" t="s">
        <v>309</v>
      </c>
      <c r="K144" s="27"/>
      <c r="L144" s="23" t="s">
        <v>990</v>
      </c>
      <c r="M144" s="23" t="s">
        <v>165</v>
      </c>
      <c r="N144" s="19" t="s">
        <v>13</v>
      </c>
      <c r="O144" s="66" t="s">
        <v>311</v>
      </c>
    </row>
    <row r="145" spans="1:15" s="41" customFormat="1" ht="25.5" outlineLevel="1">
      <c r="A145" s="221"/>
      <c r="B145" s="23" t="s">
        <v>30</v>
      </c>
      <c r="C145" s="23" t="s">
        <v>740</v>
      </c>
      <c r="D145" s="24" t="s">
        <v>1033</v>
      </c>
      <c r="E145" s="35" t="s">
        <v>19</v>
      </c>
      <c r="F145" s="19" t="s">
        <v>32</v>
      </c>
      <c r="G145" s="26" t="s">
        <v>33</v>
      </c>
      <c r="H145" s="27">
        <v>70</v>
      </c>
      <c r="I145" s="26" t="s">
        <v>375</v>
      </c>
      <c r="J145" s="26" t="s">
        <v>309</v>
      </c>
      <c r="K145" s="27"/>
      <c r="L145" s="23" t="s">
        <v>990</v>
      </c>
      <c r="M145" s="23" t="s">
        <v>165</v>
      </c>
      <c r="N145" s="19" t="s">
        <v>13</v>
      </c>
      <c r="O145" s="66" t="s">
        <v>311</v>
      </c>
    </row>
    <row r="146" spans="1:15" s="41" customFormat="1" ht="25.5" outlineLevel="1">
      <c r="A146" s="221"/>
      <c r="B146" s="23" t="s">
        <v>30</v>
      </c>
      <c r="C146" s="23" t="s">
        <v>740</v>
      </c>
      <c r="D146" s="24" t="s">
        <v>1034</v>
      </c>
      <c r="E146" s="35" t="s">
        <v>19</v>
      </c>
      <c r="F146" s="19" t="s">
        <v>32</v>
      </c>
      <c r="G146" s="26" t="s">
        <v>33</v>
      </c>
      <c r="H146" s="27">
        <v>4</v>
      </c>
      <c r="I146" s="26" t="s">
        <v>375</v>
      </c>
      <c r="J146" s="26" t="s">
        <v>309</v>
      </c>
      <c r="K146" s="27"/>
      <c r="L146" s="23" t="s">
        <v>990</v>
      </c>
      <c r="M146" s="23" t="s">
        <v>165</v>
      </c>
      <c r="N146" s="19" t="s">
        <v>13</v>
      </c>
      <c r="O146" s="66" t="s">
        <v>311</v>
      </c>
    </row>
    <row r="147" spans="1:15" s="41" customFormat="1" ht="25.5" outlineLevel="1">
      <c r="A147" s="221"/>
      <c r="B147" s="23" t="s">
        <v>30</v>
      </c>
      <c r="C147" s="23" t="s">
        <v>740</v>
      </c>
      <c r="D147" s="24" t="s">
        <v>1035</v>
      </c>
      <c r="E147" s="35" t="s">
        <v>19</v>
      </c>
      <c r="F147" s="19" t="s">
        <v>32</v>
      </c>
      <c r="G147" s="26" t="s">
        <v>33</v>
      </c>
      <c r="H147" s="27">
        <v>144</v>
      </c>
      <c r="I147" s="26" t="s">
        <v>375</v>
      </c>
      <c r="J147" s="26" t="s">
        <v>309</v>
      </c>
      <c r="K147" s="27"/>
      <c r="L147" s="23" t="s">
        <v>990</v>
      </c>
      <c r="M147" s="23" t="s">
        <v>165</v>
      </c>
      <c r="N147" s="19" t="s">
        <v>13</v>
      </c>
      <c r="O147" s="66" t="s">
        <v>311</v>
      </c>
    </row>
    <row r="148" spans="1:15" s="41" customFormat="1" ht="25.5" outlineLevel="1">
      <c r="A148" s="221"/>
      <c r="B148" s="23" t="s">
        <v>30</v>
      </c>
      <c r="C148" s="23" t="s">
        <v>741</v>
      </c>
      <c r="D148" s="24" t="s">
        <v>1036</v>
      </c>
      <c r="E148" s="35" t="s">
        <v>19</v>
      </c>
      <c r="F148" s="19" t="s">
        <v>32</v>
      </c>
      <c r="G148" s="26" t="s">
        <v>33</v>
      </c>
      <c r="H148" s="27">
        <v>75</v>
      </c>
      <c r="I148" s="26" t="s">
        <v>375</v>
      </c>
      <c r="J148" s="26" t="s">
        <v>309</v>
      </c>
      <c r="K148" s="27"/>
      <c r="L148" s="23" t="s">
        <v>990</v>
      </c>
      <c r="M148" s="23" t="s">
        <v>165</v>
      </c>
      <c r="N148" s="19" t="s">
        <v>13</v>
      </c>
      <c r="O148" s="66" t="s">
        <v>311</v>
      </c>
    </row>
    <row r="149" spans="1:15" s="41" customFormat="1" ht="25.5" outlineLevel="1">
      <c r="A149" s="221"/>
      <c r="B149" s="23" t="s">
        <v>30</v>
      </c>
      <c r="C149" s="23" t="s">
        <v>740</v>
      </c>
      <c r="D149" s="24" t="s">
        <v>1037</v>
      </c>
      <c r="E149" s="35" t="s">
        <v>19</v>
      </c>
      <c r="F149" s="19" t="s">
        <v>32</v>
      </c>
      <c r="G149" s="26" t="s">
        <v>33</v>
      </c>
      <c r="H149" s="27">
        <v>141</v>
      </c>
      <c r="I149" s="26" t="s">
        <v>375</v>
      </c>
      <c r="J149" s="26" t="s">
        <v>309</v>
      </c>
      <c r="K149" s="27"/>
      <c r="L149" s="23" t="s">
        <v>990</v>
      </c>
      <c r="M149" s="23" t="s">
        <v>165</v>
      </c>
      <c r="N149" s="19" t="s">
        <v>13</v>
      </c>
      <c r="O149" s="66" t="s">
        <v>311</v>
      </c>
    </row>
    <row r="150" spans="1:15" s="41" customFormat="1" ht="25.5" outlineLevel="1">
      <c r="A150" s="221"/>
      <c r="B150" s="23" t="s">
        <v>30</v>
      </c>
      <c r="C150" s="23" t="s">
        <v>740</v>
      </c>
      <c r="D150" s="24" t="s">
        <v>1038</v>
      </c>
      <c r="E150" s="35" t="s">
        <v>19</v>
      </c>
      <c r="F150" s="19" t="s">
        <v>32</v>
      </c>
      <c r="G150" s="26" t="s">
        <v>33</v>
      </c>
      <c r="H150" s="27">
        <v>125</v>
      </c>
      <c r="I150" s="26" t="s">
        <v>375</v>
      </c>
      <c r="J150" s="26" t="s">
        <v>309</v>
      </c>
      <c r="K150" s="27"/>
      <c r="L150" s="23" t="s">
        <v>990</v>
      </c>
      <c r="M150" s="23" t="s">
        <v>165</v>
      </c>
      <c r="N150" s="19" t="s">
        <v>13</v>
      </c>
      <c r="O150" s="66" t="s">
        <v>311</v>
      </c>
    </row>
    <row r="151" spans="1:15" s="41" customFormat="1" ht="25.5" outlineLevel="1">
      <c r="A151" s="221"/>
      <c r="B151" s="23" t="s">
        <v>30</v>
      </c>
      <c r="C151" s="23" t="s">
        <v>740</v>
      </c>
      <c r="D151" s="24" t="s">
        <v>1039</v>
      </c>
      <c r="E151" s="35" t="s">
        <v>19</v>
      </c>
      <c r="F151" s="19" t="s">
        <v>32</v>
      </c>
      <c r="G151" s="26" t="s">
        <v>33</v>
      </c>
      <c r="H151" s="27">
        <v>194</v>
      </c>
      <c r="I151" s="26" t="s">
        <v>375</v>
      </c>
      <c r="J151" s="26" t="s">
        <v>309</v>
      </c>
      <c r="K151" s="27"/>
      <c r="L151" s="23" t="s">
        <v>990</v>
      </c>
      <c r="M151" s="23" t="s">
        <v>165</v>
      </c>
      <c r="N151" s="19" t="s">
        <v>13</v>
      </c>
      <c r="O151" s="66" t="s">
        <v>311</v>
      </c>
    </row>
    <row r="152" spans="1:15" s="41" customFormat="1" ht="25.5" outlineLevel="1">
      <c r="A152" s="221"/>
      <c r="B152" s="23" t="s">
        <v>30</v>
      </c>
      <c r="C152" s="23" t="s">
        <v>740</v>
      </c>
      <c r="D152" s="24" t="s">
        <v>1040</v>
      </c>
      <c r="E152" s="35" t="s">
        <v>19</v>
      </c>
      <c r="F152" s="19" t="s">
        <v>32</v>
      </c>
      <c r="G152" s="26" t="s">
        <v>33</v>
      </c>
      <c r="H152" s="27">
        <v>1148</v>
      </c>
      <c r="I152" s="26" t="s">
        <v>375</v>
      </c>
      <c r="J152" s="26" t="s">
        <v>309</v>
      </c>
      <c r="K152" s="27"/>
      <c r="L152" s="23" t="s">
        <v>990</v>
      </c>
      <c r="M152" s="23" t="s">
        <v>165</v>
      </c>
      <c r="N152" s="19" t="s">
        <v>13</v>
      </c>
      <c r="O152" s="66" t="s">
        <v>311</v>
      </c>
    </row>
    <row r="153" spans="1:15" s="41" customFormat="1" ht="25.5" outlineLevel="1">
      <c r="A153" s="221"/>
      <c r="B153" s="23" t="s">
        <v>30</v>
      </c>
      <c r="C153" s="23" t="s">
        <v>740</v>
      </c>
      <c r="D153" s="24" t="s">
        <v>1027</v>
      </c>
      <c r="E153" s="35" t="s">
        <v>19</v>
      </c>
      <c r="F153" s="19" t="s">
        <v>32</v>
      </c>
      <c r="G153" s="26" t="s">
        <v>33</v>
      </c>
      <c r="H153" s="27">
        <v>23</v>
      </c>
      <c r="I153" s="26" t="s">
        <v>375</v>
      </c>
      <c r="J153" s="26" t="s">
        <v>309</v>
      </c>
      <c r="K153" s="27"/>
      <c r="L153" s="23" t="s">
        <v>990</v>
      </c>
      <c r="M153" s="23" t="s">
        <v>165</v>
      </c>
      <c r="N153" s="19" t="s">
        <v>13</v>
      </c>
      <c r="O153" s="66" t="s">
        <v>311</v>
      </c>
    </row>
    <row r="154" spans="1:15" s="41" customFormat="1" ht="25.5" outlineLevel="1">
      <c r="A154" s="221"/>
      <c r="B154" s="23" t="s">
        <v>30</v>
      </c>
      <c r="C154" s="23" t="s">
        <v>740</v>
      </c>
      <c r="D154" s="24" t="s">
        <v>1028</v>
      </c>
      <c r="E154" s="35" t="s">
        <v>19</v>
      </c>
      <c r="F154" s="19" t="s">
        <v>32</v>
      </c>
      <c r="G154" s="26" t="s">
        <v>33</v>
      </c>
      <c r="H154" s="27">
        <v>261</v>
      </c>
      <c r="I154" s="26" t="s">
        <v>375</v>
      </c>
      <c r="J154" s="26" t="s">
        <v>309</v>
      </c>
      <c r="K154" s="27"/>
      <c r="L154" s="23" t="s">
        <v>990</v>
      </c>
      <c r="M154" s="23" t="s">
        <v>165</v>
      </c>
      <c r="N154" s="19" t="s">
        <v>13</v>
      </c>
      <c r="O154" s="66" t="s">
        <v>311</v>
      </c>
    </row>
    <row r="155" spans="1:15" s="41" customFormat="1" ht="25.5" outlineLevel="1">
      <c r="A155" s="221"/>
      <c r="B155" s="23" t="s">
        <v>30</v>
      </c>
      <c r="C155" s="23" t="s">
        <v>740</v>
      </c>
      <c r="D155" s="24" t="s">
        <v>1029</v>
      </c>
      <c r="E155" s="35" t="s">
        <v>19</v>
      </c>
      <c r="F155" s="19" t="s">
        <v>32</v>
      </c>
      <c r="G155" s="26" t="s">
        <v>33</v>
      </c>
      <c r="H155" s="27">
        <v>3966</v>
      </c>
      <c r="I155" s="26" t="s">
        <v>375</v>
      </c>
      <c r="J155" s="26" t="s">
        <v>309</v>
      </c>
      <c r="K155" s="27"/>
      <c r="L155" s="23" t="s">
        <v>990</v>
      </c>
      <c r="M155" s="23" t="s">
        <v>165</v>
      </c>
      <c r="N155" s="19" t="s">
        <v>13</v>
      </c>
      <c r="O155" s="66" t="s">
        <v>311</v>
      </c>
    </row>
    <row r="156" spans="1:15" s="41" customFormat="1" ht="25.5" outlineLevel="1">
      <c r="A156" s="221"/>
      <c r="B156" s="23" t="s">
        <v>30</v>
      </c>
      <c r="C156" s="23" t="s">
        <v>740</v>
      </c>
      <c r="D156" s="24" t="s">
        <v>1030</v>
      </c>
      <c r="E156" s="35" t="s">
        <v>19</v>
      </c>
      <c r="F156" s="19" t="s">
        <v>32</v>
      </c>
      <c r="G156" s="26" t="s">
        <v>33</v>
      </c>
      <c r="H156" s="27">
        <v>624</v>
      </c>
      <c r="I156" s="26" t="s">
        <v>375</v>
      </c>
      <c r="J156" s="26" t="s">
        <v>309</v>
      </c>
      <c r="K156" s="27"/>
      <c r="L156" s="23" t="s">
        <v>990</v>
      </c>
      <c r="M156" s="23" t="s">
        <v>165</v>
      </c>
      <c r="N156" s="19" t="s">
        <v>13</v>
      </c>
      <c r="O156" s="66" t="s">
        <v>311</v>
      </c>
    </row>
    <row r="157" spans="1:15" s="41" customFormat="1" ht="25.5">
      <c r="A157" s="221">
        <v>31</v>
      </c>
      <c r="B157" s="23" t="s">
        <v>48</v>
      </c>
      <c r="C157" s="19" t="s">
        <v>808</v>
      </c>
      <c r="D157" s="192" t="s">
        <v>1249</v>
      </c>
      <c r="E157" s="274" t="s">
        <v>19</v>
      </c>
      <c r="F157" s="270" t="s">
        <v>312</v>
      </c>
      <c r="G157" s="289" t="s">
        <v>313</v>
      </c>
      <c r="H157" s="289">
        <v>8188</v>
      </c>
      <c r="I157" s="263" t="s">
        <v>375</v>
      </c>
      <c r="J157" s="263" t="s">
        <v>309</v>
      </c>
      <c r="K157" s="271">
        <v>4300</v>
      </c>
      <c r="L157" s="42" t="s">
        <v>990</v>
      </c>
      <c r="M157" s="42" t="s">
        <v>165</v>
      </c>
      <c r="N157" s="269" t="s">
        <v>13</v>
      </c>
      <c r="O157" s="273" t="s">
        <v>311</v>
      </c>
    </row>
    <row r="158" spans="1:15" s="41" customFormat="1" ht="25.5" outlineLevel="1">
      <c r="A158" s="221"/>
      <c r="B158" s="23" t="s">
        <v>48</v>
      </c>
      <c r="C158" s="23" t="s">
        <v>49</v>
      </c>
      <c r="D158" s="24" t="s">
        <v>1054</v>
      </c>
      <c r="E158" s="25" t="s">
        <v>19</v>
      </c>
      <c r="F158" s="19" t="s">
        <v>312</v>
      </c>
      <c r="G158" s="186" t="s">
        <v>313</v>
      </c>
      <c r="H158" s="186">
        <v>8</v>
      </c>
      <c r="I158" s="26" t="s">
        <v>375</v>
      </c>
      <c r="J158" s="26" t="s">
        <v>309</v>
      </c>
      <c r="K158" s="27"/>
      <c r="L158" s="23" t="s">
        <v>990</v>
      </c>
      <c r="M158" s="23" t="s">
        <v>165</v>
      </c>
      <c r="N158" s="19" t="s">
        <v>13</v>
      </c>
      <c r="O158" s="66" t="s">
        <v>311</v>
      </c>
    </row>
    <row r="159" spans="1:15" s="41" customFormat="1" ht="25.5" outlineLevel="1">
      <c r="A159" s="221"/>
      <c r="B159" s="23" t="s">
        <v>48</v>
      </c>
      <c r="C159" s="23" t="s">
        <v>49</v>
      </c>
      <c r="D159" s="24" t="s">
        <v>1055</v>
      </c>
      <c r="E159" s="25" t="s">
        <v>19</v>
      </c>
      <c r="F159" s="19" t="s">
        <v>312</v>
      </c>
      <c r="G159" s="186" t="s">
        <v>313</v>
      </c>
      <c r="H159" s="186">
        <v>20</v>
      </c>
      <c r="I159" s="26" t="s">
        <v>375</v>
      </c>
      <c r="J159" s="26" t="s">
        <v>309</v>
      </c>
      <c r="K159" s="27"/>
      <c r="L159" s="23" t="s">
        <v>990</v>
      </c>
      <c r="M159" s="23" t="s">
        <v>165</v>
      </c>
      <c r="N159" s="19" t="s">
        <v>13</v>
      </c>
      <c r="O159" s="66" t="s">
        <v>311</v>
      </c>
    </row>
    <row r="160" spans="1:15" s="41" customFormat="1" ht="25.5" outlineLevel="1">
      <c r="A160" s="221"/>
      <c r="B160" s="23" t="s">
        <v>48</v>
      </c>
      <c r="C160" s="23" t="s">
        <v>49</v>
      </c>
      <c r="D160" s="24" t="s">
        <v>1056</v>
      </c>
      <c r="E160" s="25" t="s">
        <v>19</v>
      </c>
      <c r="F160" s="19" t="s">
        <v>312</v>
      </c>
      <c r="G160" s="186" t="s">
        <v>313</v>
      </c>
      <c r="H160" s="186">
        <v>55</v>
      </c>
      <c r="I160" s="26" t="s">
        <v>375</v>
      </c>
      <c r="J160" s="26" t="s">
        <v>309</v>
      </c>
      <c r="K160" s="27"/>
      <c r="L160" s="23" t="s">
        <v>990</v>
      </c>
      <c r="M160" s="23" t="s">
        <v>165</v>
      </c>
      <c r="N160" s="19" t="s">
        <v>13</v>
      </c>
      <c r="O160" s="66" t="s">
        <v>311</v>
      </c>
    </row>
    <row r="161" spans="1:15" s="41" customFormat="1" ht="25.5" outlineLevel="1">
      <c r="A161" s="221"/>
      <c r="B161" s="23" t="s">
        <v>48</v>
      </c>
      <c r="C161" s="23" t="s">
        <v>49</v>
      </c>
      <c r="D161" s="24" t="s">
        <v>1057</v>
      </c>
      <c r="E161" s="25" t="s">
        <v>19</v>
      </c>
      <c r="F161" s="19" t="s">
        <v>312</v>
      </c>
      <c r="G161" s="186" t="s">
        <v>313</v>
      </c>
      <c r="H161" s="186">
        <v>5</v>
      </c>
      <c r="I161" s="26" t="s">
        <v>375</v>
      </c>
      <c r="J161" s="26" t="s">
        <v>309</v>
      </c>
      <c r="K161" s="27"/>
      <c r="L161" s="23" t="s">
        <v>990</v>
      </c>
      <c r="M161" s="23" t="s">
        <v>165</v>
      </c>
      <c r="N161" s="19" t="s">
        <v>13</v>
      </c>
      <c r="O161" s="66" t="s">
        <v>311</v>
      </c>
    </row>
    <row r="162" spans="1:15" s="41" customFormat="1" ht="25.5" outlineLevel="1">
      <c r="A162" s="221"/>
      <c r="B162" s="23" t="s">
        <v>48</v>
      </c>
      <c r="C162" s="23" t="s">
        <v>49</v>
      </c>
      <c r="D162" s="24" t="s">
        <v>1058</v>
      </c>
      <c r="E162" s="25" t="s">
        <v>19</v>
      </c>
      <c r="F162" s="19" t="s">
        <v>312</v>
      </c>
      <c r="G162" s="186" t="s">
        <v>313</v>
      </c>
      <c r="H162" s="186">
        <v>50</v>
      </c>
      <c r="I162" s="26" t="s">
        <v>375</v>
      </c>
      <c r="J162" s="26" t="s">
        <v>309</v>
      </c>
      <c r="K162" s="27"/>
      <c r="L162" s="23" t="s">
        <v>990</v>
      </c>
      <c r="M162" s="23" t="s">
        <v>165</v>
      </c>
      <c r="N162" s="19" t="s">
        <v>13</v>
      </c>
      <c r="O162" s="66" t="s">
        <v>311</v>
      </c>
    </row>
    <row r="163" spans="1:15" s="41" customFormat="1" ht="25.5" outlineLevel="1">
      <c r="A163" s="221"/>
      <c r="B163" s="23" t="s">
        <v>48</v>
      </c>
      <c r="C163" s="23" t="s">
        <v>49</v>
      </c>
      <c r="D163" s="24" t="s">
        <v>1059</v>
      </c>
      <c r="E163" s="25" t="s">
        <v>19</v>
      </c>
      <c r="F163" s="19" t="s">
        <v>312</v>
      </c>
      <c r="G163" s="186" t="s">
        <v>313</v>
      </c>
      <c r="H163" s="186">
        <v>50</v>
      </c>
      <c r="I163" s="26" t="s">
        <v>375</v>
      </c>
      <c r="J163" s="26" t="s">
        <v>309</v>
      </c>
      <c r="K163" s="27"/>
      <c r="L163" s="23" t="s">
        <v>990</v>
      </c>
      <c r="M163" s="23" t="s">
        <v>165</v>
      </c>
      <c r="N163" s="19" t="s">
        <v>13</v>
      </c>
      <c r="O163" s="66" t="s">
        <v>311</v>
      </c>
    </row>
    <row r="164" spans="1:15" s="41" customFormat="1" ht="25.5" outlineLevel="1">
      <c r="A164" s="221"/>
      <c r="B164" s="23" t="s">
        <v>48</v>
      </c>
      <c r="C164" s="23" t="s">
        <v>51</v>
      </c>
      <c r="D164" s="24" t="s">
        <v>1060</v>
      </c>
      <c r="E164" s="25" t="s">
        <v>19</v>
      </c>
      <c r="F164" s="19" t="s">
        <v>312</v>
      </c>
      <c r="G164" s="186" t="s">
        <v>313</v>
      </c>
      <c r="H164" s="186">
        <v>55</v>
      </c>
      <c r="I164" s="26" t="s">
        <v>375</v>
      </c>
      <c r="J164" s="26" t="s">
        <v>309</v>
      </c>
      <c r="K164" s="27"/>
      <c r="L164" s="23" t="s">
        <v>990</v>
      </c>
      <c r="M164" s="23" t="s">
        <v>165</v>
      </c>
      <c r="N164" s="19" t="s">
        <v>13</v>
      </c>
      <c r="O164" s="66" t="s">
        <v>311</v>
      </c>
    </row>
    <row r="165" spans="1:15" s="41" customFormat="1" ht="25.5" outlineLevel="1">
      <c r="A165" s="221"/>
      <c r="B165" s="23" t="s">
        <v>48</v>
      </c>
      <c r="C165" s="23" t="s">
        <v>51</v>
      </c>
      <c r="D165" s="24" t="s">
        <v>1061</v>
      </c>
      <c r="E165" s="25" t="s">
        <v>19</v>
      </c>
      <c r="F165" s="19" t="s">
        <v>312</v>
      </c>
      <c r="G165" s="186" t="s">
        <v>313</v>
      </c>
      <c r="H165" s="186">
        <v>10</v>
      </c>
      <c r="I165" s="26" t="s">
        <v>375</v>
      </c>
      <c r="J165" s="26" t="s">
        <v>309</v>
      </c>
      <c r="K165" s="27"/>
      <c r="L165" s="23" t="s">
        <v>990</v>
      </c>
      <c r="M165" s="23" t="s">
        <v>165</v>
      </c>
      <c r="N165" s="19" t="s">
        <v>13</v>
      </c>
      <c r="O165" s="66" t="s">
        <v>311</v>
      </c>
    </row>
    <row r="166" spans="1:15" s="41" customFormat="1" ht="25.5" outlineLevel="1">
      <c r="A166" s="221"/>
      <c r="B166" s="23" t="s">
        <v>48</v>
      </c>
      <c r="C166" s="23" t="s">
        <v>51</v>
      </c>
      <c r="D166" s="24" t="s">
        <v>1062</v>
      </c>
      <c r="E166" s="25" t="s">
        <v>19</v>
      </c>
      <c r="F166" s="19" t="s">
        <v>312</v>
      </c>
      <c r="G166" s="186" t="s">
        <v>313</v>
      </c>
      <c r="H166" s="186">
        <v>10</v>
      </c>
      <c r="I166" s="26" t="s">
        <v>375</v>
      </c>
      <c r="J166" s="26" t="s">
        <v>309</v>
      </c>
      <c r="K166" s="27"/>
      <c r="L166" s="23" t="s">
        <v>990</v>
      </c>
      <c r="M166" s="23" t="s">
        <v>165</v>
      </c>
      <c r="N166" s="19" t="s">
        <v>13</v>
      </c>
      <c r="O166" s="66" t="s">
        <v>311</v>
      </c>
    </row>
    <row r="167" spans="1:15" s="41" customFormat="1" ht="25.5" outlineLevel="1">
      <c r="A167" s="221"/>
      <c r="B167" s="23" t="s">
        <v>48</v>
      </c>
      <c r="C167" s="23" t="s">
        <v>51</v>
      </c>
      <c r="D167" s="24" t="s">
        <v>1063</v>
      </c>
      <c r="E167" s="25" t="s">
        <v>19</v>
      </c>
      <c r="F167" s="19" t="s">
        <v>312</v>
      </c>
      <c r="G167" s="186" t="s">
        <v>313</v>
      </c>
      <c r="H167" s="186">
        <v>5</v>
      </c>
      <c r="I167" s="26" t="s">
        <v>375</v>
      </c>
      <c r="J167" s="26" t="s">
        <v>309</v>
      </c>
      <c r="K167" s="27"/>
      <c r="L167" s="23" t="s">
        <v>990</v>
      </c>
      <c r="M167" s="23" t="s">
        <v>165</v>
      </c>
      <c r="N167" s="19" t="s">
        <v>13</v>
      </c>
      <c r="O167" s="66" t="s">
        <v>311</v>
      </c>
    </row>
    <row r="168" spans="1:15" s="41" customFormat="1" ht="25.5" outlineLevel="1">
      <c r="A168" s="221"/>
      <c r="B168" s="23" t="s">
        <v>48</v>
      </c>
      <c r="C168" s="23" t="s">
        <v>51</v>
      </c>
      <c r="D168" s="24" t="s">
        <v>1064</v>
      </c>
      <c r="E168" s="25" t="s">
        <v>19</v>
      </c>
      <c r="F168" s="19" t="s">
        <v>312</v>
      </c>
      <c r="G168" s="186" t="s">
        <v>313</v>
      </c>
      <c r="H168" s="186">
        <v>10</v>
      </c>
      <c r="I168" s="26" t="s">
        <v>375</v>
      </c>
      <c r="J168" s="26" t="s">
        <v>309</v>
      </c>
      <c r="K168" s="27"/>
      <c r="L168" s="23" t="s">
        <v>990</v>
      </c>
      <c r="M168" s="23" t="s">
        <v>165</v>
      </c>
      <c r="N168" s="19" t="s">
        <v>13</v>
      </c>
      <c r="O168" s="66" t="s">
        <v>311</v>
      </c>
    </row>
    <row r="169" spans="1:15" s="41" customFormat="1" ht="25.5" outlineLevel="1">
      <c r="A169" s="221"/>
      <c r="B169" s="23" t="s">
        <v>48</v>
      </c>
      <c r="C169" s="23" t="s">
        <v>51</v>
      </c>
      <c r="D169" s="24" t="s">
        <v>1065</v>
      </c>
      <c r="E169" s="25" t="s">
        <v>19</v>
      </c>
      <c r="F169" s="19" t="s">
        <v>312</v>
      </c>
      <c r="G169" s="186" t="s">
        <v>313</v>
      </c>
      <c r="H169" s="186">
        <v>30</v>
      </c>
      <c r="I169" s="26" t="s">
        <v>375</v>
      </c>
      <c r="J169" s="26" t="s">
        <v>309</v>
      </c>
      <c r="K169" s="27"/>
      <c r="L169" s="23" t="s">
        <v>990</v>
      </c>
      <c r="M169" s="23" t="s">
        <v>165</v>
      </c>
      <c r="N169" s="19" t="s">
        <v>13</v>
      </c>
      <c r="O169" s="66" t="s">
        <v>311</v>
      </c>
    </row>
    <row r="170" spans="1:15" s="41" customFormat="1" ht="25.5" outlineLevel="1">
      <c r="A170" s="221"/>
      <c r="B170" s="23" t="s">
        <v>48</v>
      </c>
      <c r="C170" s="23" t="s">
        <v>51</v>
      </c>
      <c r="D170" s="24" t="s">
        <v>1066</v>
      </c>
      <c r="E170" s="25" t="s">
        <v>19</v>
      </c>
      <c r="F170" s="19" t="s">
        <v>312</v>
      </c>
      <c r="G170" s="186" t="s">
        <v>313</v>
      </c>
      <c r="H170" s="186">
        <v>1320</v>
      </c>
      <c r="I170" s="26" t="s">
        <v>375</v>
      </c>
      <c r="J170" s="26" t="s">
        <v>309</v>
      </c>
      <c r="K170" s="27"/>
      <c r="L170" s="23" t="s">
        <v>990</v>
      </c>
      <c r="M170" s="23" t="s">
        <v>165</v>
      </c>
      <c r="N170" s="19" t="s">
        <v>13</v>
      </c>
      <c r="O170" s="66" t="s">
        <v>311</v>
      </c>
    </row>
    <row r="171" spans="1:15" s="41" customFormat="1" ht="25.5" outlineLevel="1">
      <c r="A171" s="221"/>
      <c r="B171" s="23" t="s">
        <v>48</v>
      </c>
      <c r="C171" s="23" t="s">
        <v>51</v>
      </c>
      <c r="D171" s="24" t="s">
        <v>1067</v>
      </c>
      <c r="E171" s="25" t="s">
        <v>19</v>
      </c>
      <c r="F171" s="19" t="s">
        <v>312</v>
      </c>
      <c r="G171" s="186" t="s">
        <v>313</v>
      </c>
      <c r="H171" s="186">
        <v>1260</v>
      </c>
      <c r="I171" s="26" t="s">
        <v>375</v>
      </c>
      <c r="J171" s="26" t="s">
        <v>309</v>
      </c>
      <c r="K171" s="27"/>
      <c r="L171" s="23" t="s">
        <v>990</v>
      </c>
      <c r="M171" s="23" t="s">
        <v>165</v>
      </c>
      <c r="N171" s="19" t="s">
        <v>13</v>
      </c>
      <c r="O171" s="66" t="s">
        <v>311</v>
      </c>
    </row>
    <row r="172" spans="1:15" s="41" customFormat="1" ht="25.5" outlineLevel="1">
      <c r="A172" s="221"/>
      <c r="B172" s="23" t="s">
        <v>48</v>
      </c>
      <c r="C172" s="23" t="s">
        <v>51</v>
      </c>
      <c r="D172" s="24" t="s">
        <v>1068</v>
      </c>
      <c r="E172" s="25" t="s">
        <v>19</v>
      </c>
      <c r="F172" s="19" t="s">
        <v>312</v>
      </c>
      <c r="G172" s="186" t="s">
        <v>313</v>
      </c>
      <c r="H172" s="186">
        <v>1661</v>
      </c>
      <c r="I172" s="26" t="s">
        <v>375</v>
      </c>
      <c r="J172" s="26" t="s">
        <v>309</v>
      </c>
      <c r="K172" s="27"/>
      <c r="L172" s="23" t="s">
        <v>990</v>
      </c>
      <c r="M172" s="23" t="s">
        <v>165</v>
      </c>
      <c r="N172" s="19" t="s">
        <v>13</v>
      </c>
      <c r="O172" s="66" t="s">
        <v>311</v>
      </c>
    </row>
    <row r="173" spans="1:15" s="41" customFormat="1" ht="25.5" outlineLevel="1">
      <c r="A173" s="221"/>
      <c r="B173" s="23" t="s">
        <v>48</v>
      </c>
      <c r="C173" s="23" t="s">
        <v>51</v>
      </c>
      <c r="D173" s="24" t="s">
        <v>1069</v>
      </c>
      <c r="E173" s="25" t="s">
        <v>19</v>
      </c>
      <c r="F173" s="19" t="s">
        <v>312</v>
      </c>
      <c r="G173" s="186" t="s">
        <v>313</v>
      </c>
      <c r="H173" s="186">
        <v>209</v>
      </c>
      <c r="I173" s="26" t="s">
        <v>375</v>
      </c>
      <c r="J173" s="26" t="s">
        <v>309</v>
      </c>
      <c r="K173" s="27"/>
      <c r="L173" s="23" t="s">
        <v>990</v>
      </c>
      <c r="M173" s="23" t="s">
        <v>165</v>
      </c>
      <c r="N173" s="19" t="s">
        <v>13</v>
      </c>
      <c r="O173" s="66" t="s">
        <v>311</v>
      </c>
    </row>
    <row r="174" spans="1:15" s="41" customFormat="1" ht="25.5" outlineLevel="1">
      <c r="A174" s="221"/>
      <c r="B174" s="23" t="s">
        <v>48</v>
      </c>
      <c r="C174" s="23" t="s">
        <v>51</v>
      </c>
      <c r="D174" s="24" t="s">
        <v>1070</v>
      </c>
      <c r="E174" s="25" t="s">
        <v>19</v>
      </c>
      <c r="F174" s="19" t="s">
        <v>312</v>
      </c>
      <c r="G174" s="186" t="s">
        <v>313</v>
      </c>
      <c r="H174" s="186">
        <v>165</v>
      </c>
      <c r="I174" s="26" t="s">
        <v>375</v>
      </c>
      <c r="J174" s="26" t="s">
        <v>309</v>
      </c>
      <c r="K174" s="27"/>
      <c r="L174" s="23" t="s">
        <v>990</v>
      </c>
      <c r="M174" s="23" t="s">
        <v>165</v>
      </c>
      <c r="N174" s="19" t="s">
        <v>13</v>
      </c>
      <c r="O174" s="66" t="s">
        <v>311</v>
      </c>
    </row>
    <row r="175" spans="1:15" s="41" customFormat="1" ht="25.5" outlineLevel="1">
      <c r="A175" s="221"/>
      <c r="B175" s="23" t="s">
        <v>48</v>
      </c>
      <c r="C175" s="23" t="s">
        <v>51</v>
      </c>
      <c r="D175" s="24" t="s">
        <v>1071</v>
      </c>
      <c r="E175" s="25" t="s">
        <v>19</v>
      </c>
      <c r="F175" s="19" t="s">
        <v>312</v>
      </c>
      <c r="G175" s="186" t="s">
        <v>313</v>
      </c>
      <c r="H175" s="186">
        <v>50</v>
      </c>
      <c r="I175" s="26" t="s">
        <v>375</v>
      </c>
      <c r="J175" s="26" t="s">
        <v>309</v>
      </c>
      <c r="K175" s="27"/>
      <c r="L175" s="23" t="s">
        <v>990</v>
      </c>
      <c r="M175" s="23" t="s">
        <v>165</v>
      </c>
      <c r="N175" s="19" t="s">
        <v>13</v>
      </c>
      <c r="O175" s="66" t="s">
        <v>311</v>
      </c>
    </row>
    <row r="176" spans="1:15" s="41" customFormat="1" ht="25.5" outlineLevel="1">
      <c r="A176" s="221"/>
      <c r="B176" s="23" t="s">
        <v>48</v>
      </c>
      <c r="C176" s="23" t="s">
        <v>51</v>
      </c>
      <c r="D176" s="24" t="s">
        <v>1072</v>
      </c>
      <c r="E176" s="25" t="s">
        <v>19</v>
      </c>
      <c r="F176" s="19" t="s">
        <v>312</v>
      </c>
      <c r="G176" s="186" t="s">
        <v>313</v>
      </c>
      <c r="H176" s="186">
        <v>50</v>
      </c>
      <c r="I176" s="26" t="s">
        <v>375</v>
      </c>
      <c r="J176" s="26" t="s">
        <v>309</v>
      </c>
      <c r="K176" s="27"/>
      <c r="L176" s="23" t="s">
        <v>990</v>
      </c>
      <c r="M176" s="23" t="s">
        <v>165</v>
      </c>
      <c r="N176" s="19" t="s">
        <v>13</v>
      </c>
      <c r="O176" s="66" t="s">
        <v>311</v>
      </c>
    </row>
    <row r="177" spans="1:15" s="41" customFormat="1" ht="25.5" outlineLevel="1">
      <c r="A177" s="221"/>
      <c r="B177" s="23" t="s">
        <v>48</v>
      </c>
      <c r="C177" s="23" t="s">
        <v>51</v>
      </c>
      <c r="D177" s="24" t="s">
        <v>1073</v>
      </c>
      <c r="E177" s="25" t="s">
        <v>19</v>
      </c>
      <c r="F177" s="19" t="s">
        <v>312</v>
      </c>
      <c r="G177" s="186" t="s">
        <v>313</v>
      </c>
      <c r="H177" s="186">
        <v>375</v>
      </c>
      <c r="I177" s="26" t="s">
        <v>375</v>
      </c>
      <c r="J177" s="26" t="s">
        <v>309</v>
      </c>
      <c r="K177" s="27"/>
      <c r="L177" s="23" t="s">
        <v>990</v>
      </c>
      <c r="M177" s="23" t="s">
        <v>165</v>
      </c>
      <c r="N177" s="19" t="s">
        <v>13</v>
      </c>
      <c r="O177" s="66" t="s">
        <v>311</v>
      </c>
    </row>
    <row r="178" spans="1:15" s="41" customFormat="1" ht="25.5" outlineLevel="1">
      <c r="A178" s="221"/>
      <c r="B178" s="23" t="s">
        <v>48</v>
      </c>
      <c r="C178" s="23" t="s">
        <v>51</v>
      </c>
      <c r="D178" s="24" t="s">
        <v>1074</v>
      </c>
      <c r="E178" s="25" t="s">
        <v>19</v>
      </c>
      <c r="F178" s="19" t="s">
        <v>312</v>
      </c>
      <c r="G178" s="186" t="s">
        <v>313</v>
      </c>
      <c r="H178" s="186">
        <v>460</v>
      </c>
      <c r="I178" s="26" t="s">
        <v>375</v>
      </c>
      <c r="J178" s="26" t="s">
        <v>309</v>
      </c>
      <c r="K178" s="27"/>
      <c r="L178" s="23" t="s">
        <v>990</v>
      </c>
      <c r="M178" s="23" t="s">
        <v>165</v>
      </c>
      <c r="N178" s="19" t="s">
        <v>13</v>
      </c>
      <c r="O178" s="66" t="s">
        <v>311</v>
      </c>
    </row>
    <row r="179" spans="1:15" s="41" customFormat="1" ht="25.5" outlineLevel="1">
      <c r="A179" s="221"/>
      <c r="B179" s="23" t="s">
        <v>48</v>
      </c>
      <c r="C179" s="23" t="s">
        <v>51</v>
      </c>
      <c r="D179" s="24" t="s">
        <v>1075</v>
      </c>
      <c r="E179" s="25" t="s">
        <v>19</v>
      </c>
      <c r="F179" s="19" t="s">
        <v>312</v>
      </c>
      <c r="G179" s="186" t="s">
        <v>313</v>
      </c>
      <c r="H179" s="186">
        <v>60</v>
      </c>
      <c r="I179" s="26" t="s">
        <v>375</v>
      </c>
      <c r="J179" s="26" t="s">
        <v>309</v>
      </c>
      <c r="K179" s="27"/>
      <c r="L179" s="23" t="s">
        <v>990</v>
      </c>
      <c r="M179" s="23" t="s">
        <v>165</v>
      </c>
      <c r="N179" s="19" t="s">
        <v>13</v>
      </c>
      <c r="O179" s="66" t="s">
        <v>311</v>
      </c>
    </row>
    <row r="180" spans="1:15" s="41" customFormat="1" ht="25.5" outlineLevel="1">
      <c r="A180" s="221"/>
      <c r="B180" s="23" t="s">
        <v>48</v>
      </c>
      <c r="C180" s="23" t="s">
        <v>51</v>
      </c>
      <c r="D180" s="24" t="s">
        <v>1076</v>
      </c>
      <c r="E180" s="25" t="s">
        <v>19</v>
      </c>
      <c r="F180" s="19" t="s">
        <v>312</v>
      </c>
      <c r="G180" s="186" t="s">
        <v>313</v>
      </c>
      <c r="H180" s="186">
        <v>75</v>
      </c>
      <c r="I180" s="26" t="s">
        <v>375</v>
      </c>
      <c r="J180" s="26" t="s">
        <v>309</v>
      </c>
      <c r="K180" s="27"/>
      <c r="L180" s="23" t="s">
        <v>990</v>
      </c>
      <c r="M180" s="23" t="s">
        <v>165</v>
      </c>
      <c r="N180" s="19" t="s">
        <v>13</v>
      </c>
      <c r="O180" s="66" t="s">
        <v>311</v>
      </c>
    </row>
    <row r="181" spans="1:15" s="41" customFormat="1" ht="25.5" outlineLevel="1">
      <c r="A181" s="221"/>
      <c r="B181" s="23" t="s">
        <v>48</v>
      </c>
      <c r="C181" s="23" t="s">
        <v>51</v>
      </c>
      <c r="D181" s="24" t="s">
        <v>1077</v>
      </c>
      <c r="E181" s="25" t="s">
        <v>19</v>
      </c>
      <c r="F181" s="19" t="s">
        <v>312</v>
      </c>
      <c r="G181" s="186" t="s">
        <v>313</v>
      </c>
      <c r="H181" s="186">
        <v>100</v>
      </c>
      <c r="I181" s="26" t="s">
        <v>375</v>
      </c>
      <c r="J181" s="26" t="s">
        <v>309</v>
      </c>
      <c r="K181" s="27"/>
      <c r="L181" s="23" t="s">
        <v>990</v>
      </c>
      <c r="M181" s="23" t="s">
        <v>165</v>
      </c>
      <c r="N181" s="19" t="s">
        <v>13</v>
      </c>
      <c r="O181" s="66" t="s">
        <v>311</v>
      </c>
    </row>
    <row r="182" spans="1:15" s="41" customFormat="1" ht="25.5" outlineLevel="1">
      <c r="A182" s="221"/>
      <c r="B182" s="23" t="s">
        <v>48</v>
      </c>
      <c r="C182" s="23" t="s">
        <v>51</v>
      </c>
      <c r="D182" s="24" t="s">
        <v>1078</v>
      </c>
      <c r="E182" s="25" t="s">
        <v>19</v>
      </c>
      <c r="F182" s="19" t="s">
        <v>312</v>
      </c>
      <c r="G182" s="186" t="s">
        <v>313</v>
      </c>
      <c r="H182" s="186">
        <v>100</v>
      </c>
      <c r="I182" s="26" t="s">
        <v>375</v>
      </c>
      <c r="J182" s="26" t="s">
        <v>309</v>
      </c>
      <c r="K182" s="27"/>
      <c r="L182" s="23" t="s">
        <v>990</v>
      </c>
      <c r="M182" s="23" t="s">
        <v>165</v>
      </c>
      <c r="N182" s="19" t="s">
        <v>13</v>
      </c>
      <c r="O182" s="66" t="s">
        <v>311</v>
      </c>
    </row>
    <row r="183" spans="1:15" s="41" customFormat="1" ht="25.5" outlineLevel="1">
      <c r="A183" s="221"/>
      <c r="B183" s="23" t="s">
        <v>48</v>
      </c>
      <c r="C183" s="23" t="s">
        <v>51</v>
      </c>
      <c r="D183" s="24" t="s">
        <v>1079</v>
      </c>
      <c r="E183" s="25" t="s">
        <v>19</v>
      </c>
      <c r="F183" s="19" t="s">
        <v>312</v>
      </c>
      <c r="G183" s="186" t="s">
        <v>313</v>
      </c>
      <c r="H183" s="186">
        <v>400</v>
      </c>
      <c r="I183" s="26" t="s">
        <v>375</v>
      </c>
      <c r="J183" s="26" t="s">
        <v>309</v>
      </c>
      <c r="K183" s="27"/>
      <c r="L183" s="23" t="s">
        <v>990</v>
      </c>
      <c r="M183" s="19" t="s">
        <v>165</v>
      </c>
      <c r="N183" s="19" t="s">
        <v>13</v>
      </c>
      <c r="O183" s="66" t="s">
        <v>311</v>
      </c>
    </row>
    <row r="184" spans="1:15" s="41" customFormat="1" ht="25.5" outlineLevel="1">
      <c r="A184" s="221"/>
      <c r="B184" s="23" t="s">
        <v>48</v>
      </c>
      <c r="C184" s="23" t="s">
        <v>51</v>
      </c>
      <c r="D184" s="24" t="s">
        <v>1080</v>
      </c>
      <c r="E184" s="25" t="s">
        <v>19</v>
      </c>
      <c r="F184" s="19" t="s">
        <v>312</v>
      </c>
      <c r="G184" s="186" t="s">
        <v>313</v>
      </c>
      <c r="H184" s="186">
        <v>925</v>
      </c>
      <c r="I184" s="26" t="s">
        <v>375</v>
      </c>
      <c r="J184" s="26" t="s">
        <v>309</v>
      </c>
      <c r="K184" s="27"/>
      <c r="L184" s="23" t="s">
        <v>990</v>
      </c>
      <c r="M184" s="19" t="s">
        <v>165</v>
      </c>
      <c r="N184" s="19" t="s">
        <v>13</v>
      </c>
      <c r="O184" s="66" t="s">
        <v>311</v>
      </c>
    </row>
    <row r="185" spans="1:15" s="41" customFormat="1" ht="25.5" outlineLevel="1">
      <c r="A185" s="221"/>
      <c r="B185" s="23" t="s">
        <v>48</v>
      </c>
      <c r="C185" s="23" t="s">
        <v>51</v>
      </c>
      <c r="D185" s="24" t="s">
        <v>1081</v>
      </c>
      <c r="E185" s="25" t="s">
        <v>19</v>
      </c>
      <c r="F185" s="19" t="s">
        <v>312</v>
      </c>
      <c r="G185" s="186" t="s">
        <v>313</v>
      </c>
      <c r="H185" s="186">
        <v>270</v>
      </c>
      <c r="I185" s="26" t="s">
        <v>375</v>
      </c>
      <c r="J185" s="26" t="s">
        <v>309</v>
      </c>
      <c r="K185" s="27"/>
      <c r="L185" s="23" t="s">
        <v>990</v>
      </c>
      <c r="M185" s="19" t="s">
        <v>165</v>
      </c>
      <c r="N185" s="19" t="s">
        <v>13</v>
      </c>
      <c r="O185" s="66" t="s">
        <v>311</v>
      </c>
    </row>
    <row r="186" spans="1:15" s="41" customFormat="1" ht="25.5" outlineLevel="1">
      <c r="A186" s="221"/>
      <c r="B186" s="23" t="s">
        <v>48</v>
      </c>
      <c r="C186" s="23" t="s">
        <v>51</v>
      </c>
      <c r="D186" s="24" t="s">
        <v>1082</v>
      </c>
      <c r="E186" s="25" t="s">
        <v>19</v>
      </c>
      <c r="F186" s="19" t="s">
        <v>312</v>
      </c>
      <c r="G186" s="186" t="s">
        <v>313</v>
      </c>
      <c r="H186" s="186">
        <v>210</v>
      </c>
      <c r="I186" s="26" t="s">
        <v>375</v>
      </c>
      <c r="J186" s="26" t="s">
        <v>309</v>
      </c>
      <c r="K186" s="27"/>
      <c r="L186" s="23" t="s">
        <v>990</v>
      </c>
      <c r="M186" s="19" t="s">
        <v>165</v>
      </c>
      <c r="N186" s="19" t="s">
        <v>13</v>
      </c>
      <c r="O186" s="66" t="s">
        <v>311</v>
      </c>
    </row>
    <row r="187" spans="1:15" s="41" customFormat="1" ht="25.5" outlineLevel="1">
      <c r="A187" s="221"/>
      <c r="B187" s="23" t="s">
        <v>48</v>
      </c>
      <c r="C187" s="23" t="s">
        <v>51</v>
      </c>
      <c r="D187" s="24" t="s">
        <v>1083</v>
      </c>
      <c r="E187" s="25" t="s">
        <v>19</v>
      </c>
      <c r="F187" s="19" t="s">
        <v>312</v>
      </c>
      <c r="G187" s="186" t="s">
        <v>313</v>
      </c>
      <c r="H187" s="186">
        <v>30</v>
      </c>
      <c r="I187" s="26" t="s">
        <v>375</v>
      </c>
      <c r="J187" s="26" t="s">
        <v>309</v>
      </c>
      <c r="K187" s="27"/>
      <c r="L187" s="23" t="s">
        <v>990</v>
      </c>
      <c r="M187" s="19" t="s">
        <v>165</v>
      </c>
      <c r="N187" s="19" t="s">
        <v>13</v>
      </c>
      <c r="O187" s="66" t="s">
        <v>311</v>
      </c>
    </row>
    <row r="188" spans="1:15" s="41" customFormat="1" ht="25.5" outlineLevel="1">
      <c r="A188" s="221"/>
      <c r="B188" s="23" t="s">
        <v>48</v>
      </c>
      <c r="C188" s="23" t="s">
        <v>51</v>
      </c>
      <c r="D188" s="24" t="s">
        <v>1084</v>
      </c>
      <c r="E188" s="25" t="s">
        <v>19</v>
      </c>
      <c r="F188" s="19" t="s">
        <v>312</v>
      </c>
      <c r="G188" s="186" t="s">
        <v>313</v>
      </c>
      <c r="H188" s="186">
        <v>110</v>
      </c>
      <c r="I188" s="26" t="s">
        <v>375</v>
      </c>
      <c r="J188" s="26" t="s">
        <v>309</v>
      </c>
      <c r="K188" s="27"/>
      <c r="L188" s="23" t="s">
        <v>990</v>
      </c>
      <c r="M188" s="19" t="s">
        <v>165</v>
      </c>
      <c r="N188" s="19" t="s">
        <v>13</v>
      </c>
      <c r="O188" s="66" t="s">
        <v>311</v>
      </c>
    </row>
    <row r="189" spans="1:15" s="41" customFormat="1" ht="25.5" outlineLevel="1">
      <c r="A189" s="221"/>
      <c r="B189" s="23" t="s">
        <v>48</v>
      </c>
      <c r="C189" s="23" t="s">
        <v>51</v>
      </c>
      <c r="D189" s="24" t="s">
        <v>1085</v>
      </c>
      <c r="E189" s="25" t="s">
        <v>19</v>
      </c>
      <c r="F189" s="19" t="s">
        <v>312</v>
      </c>
      <c r="G189" s="186" t="s">
        <v>313</v>
      </c>
      <c r="H189" s="186">
        <v>50</v>
      </c>
      <c r="I189" s="26" t="s">
        <v>375</v>
      </c>
      <c r="J189" s="26" t="s">
        <v>309</v>
      </c>
      <c r="K189" s="27"/>
      <c r="L189" s="23" t="s">
        <v>990</v>
      </c>
      <c r="M189" s="19" t="s">
        <v>165</v>
      </c>
      <c r="N189" s="19" t="s">
        <v>13</v>
      </c>
      <c r="O189" s="66" t="s">
        <v>311</v>
      </c>
    </row>
    <row r="190" spans="1:15" s="41" customFormat="1" ht="25.5">
      <c r="A190" s="221">
        <v>32</v>
      </c>
      <c r="B190" s="23" t="s">
        <v>54</v>
      </c>
      <c r="C190" s="23">
        <v>2022501</v>
      </c>
      <c r="D190" s="192" t="s">
        <v>1250</v>
      </c>
      <c r="E190" s="274" t="s">
        <v>19</v>
      </c>
      <c r="F190" s="270" t="s">
        <v>312</v>
      </c>
      <c r="G190" s="289" t="s">
        <v>313</v>
      </c>
      <c r="H190" s="289">
        <v>817</v>
      </c>
      <c r="I190" s="263" t="s">
        <v>375</v>
      </c>
      <c r="J190" s="263" t="s">
        <v>309</v>
      </c>
      <c r="K190" s="271">
        <v>2605.35</v>
      </c>
      <c r="L190" s="42" t="s">
        <v>788</v>
      </c>
      <c r="M190" s="42" t="s">
        <v>165</v>
      </c>
      <c r="N190" s="269" t="s">
        <v>13</v>
      </c>
      <c r="O190" s="273" t="s">
        <v>311</v>
      </c>
    </row>
    <row r="191" spans="1:15" s="41" customFormat="1" ht="63.75" outlineLevel="1">
      <c r="A191" s="221"/>
      <c r="B191" s="23" t="s">
        <v>54</v>
      </c>
      <c r="C191" s="23">
        <v>2022501</v>
      </c>
      <c r="D191" s="24" t="s">
        <v>55</v>
      </c>
      <c r="E191" s="46" t="s">
        <v>824</v>
      </c>
      <c r="F191" s="19" t="s">
        <v>312</v>
      </c>
      <c r="G191" s="186" t="s">
        <v>313</v>
      </c>
      <c r="H191" s="186">
        <v>546</v>
      </c>
      <c r="I191" s="26" t="s">
        <v>375</v>
      </c>
      <c r="J191" s="26" t="s">
        <v>309</v>
      </c>
      <c r="K191" s="27"/>
      <c r="L191" s="23" t="s">
        <v>788</v>
      </c>
      <c r="M191" s="23" t="s">
        <v>165</v>
      </c>
      <c r="N191" s="25" t="s">
        <v>13</v>
      </c>
      <c r="O191" s="66" t="s">
        <v>311</v>
      </c>
    </row>
    <row r="192" spans="1:15" s="41" customFormat="1" ht="63.75" outlineLevel="1">
      <c r="A192" s="221"/>
      <c r="B192" s="23" t="s">
        <v>54</v>
      </c>
      <c r="C192" s="23">
        <v>2022501</v>
      </c>
      <c r="D192" s="24" t="s">
        <v>56</v>
      </c>
      <c r="E192" s="46" t="s">
        <v>824</v>
      </c>
      <c r="F192" s="19" t="s">
        <v>312</v>
      </c>
      <c r="G192" s="186" t="s">
        <v>313</v>
      </c>
      <c r="H192" s="186">
        <v>271</v>
      </c>
      <c r="I192" s="26" t="s">
        <v>375</v>
      </c>
      <c r="J192" s="26" t="s">
        <v>309</v>
      </c>
      <c r="K192" s="27"/>
      <c r="L192" s="23" t="s">
        <v>788</v>
      </c>
      <c r="M192" s="23" t="s">
        <v>165</v>
      </c>
      <c r="N192" s="25" t="s">
        <v>13</v>
      </c>
      <c r="O192" s="66" t="s">
        <v>311</v>
      </c>
    </row>
    <row r="193" spans="1:15" s="41" customFormat="1" ht="25.5">
      <c r="A193" s="221">
        <v>33</v>
      </c>
      <c r="B193" s="23" t="s">
        <v>58</v>
      </c>
      <c r="C193" s="23" t="s">
        <v>59</v>
      </c>
      <c r="D193" s="192" t="s">
        <v>1240</v>
      </c>
      <c r="E193" s="274" t="s">
        <v>19</v>
      </c>
      <c r="F193" s="270" t="s">
        <v>312</v>
      </c>
      <c r="G193" s="289" t="s">
        <v>313</v>
      </c>
      <c r="H193" s="289">
        <v>346</v>
      </c>
      <c r="I193" s="263" t="s">
        <v>375</v>
      </c>
      <c r="J193" s="263" t="s">
        <v>309</v>
      </c>
      <c r="K193" s="271">
        <v>940.566</v>
      </c>
      <c r="L193" s="42" t="s">
        <v>990</v>
      </c>
      <c r="M193" s="42" t="s">
        <v>165</v>
      </c>
      <c r="N193" s="269" t="s">
        <v>13</v>
      </c>
      <c r="O193" s="273" t="s">
        <v>311</v>
      </c>
    </row>
    <row r="194" spans="1:15" s="41" customFormat="1" ht="25.5" outlineLevel="1">
      <c r="A194" s="221"/>
      <c r="B194" s="23" t="s">
        <v>58</v>
      </c>
      <c r="C194" s="23" t="s">
        <v>59</v>
      </c>
      <c r="D194" s="24" t="s">
        <v>583</v>
      </c>
      <c r="E194" s="35" t="s">
        <v>1217</v>
      </c>
      <c r="F194" s="19" t="s">
        <v>312</v>
      </c>
      <c r="G194" s="186" t="s">
        <v>313</v>
      </c>
      <c r="H194" s="186">
        <v>3</v>
      </c>
      <c r="I194" s="26" t="s">
        <v>375</v>
      </c>
      <c r="J194" s="26" t="s">
        <v>309</v>
      </c>
      <c r="K194" s="27"/>
      <c r="L194" s="23" t="s">
        <v>990</v>
      </c>
      <c r="M194" s="23" t="s">
        <v>165</v>
      </c>
      <c r="N194" s="25" t="s">
        <v>13</v>
      </c>
      <c r="O194" s="66" t="s">
        <v>311</v>
      </c>
    </row>
    <row r="195" spans="1:15" s="41" customFormat="1" ht="25.5" outlineLevel="1">
      <c r="A195" s="221"/>
      <c r="B195" s="23" t="s">
        <v>58</v>
      </c>
      <c r="C195" s="23" t="s">
        <v>59</v>
      </c>
      <c r="D195" s="99" t="s">
        <v>584</v>
      </c>
      <c r="E195" s="35" t="s">
        <v>1217</v>
      </c>
      <c r="F195" s="19" t="s">
        <v>312</v>
      </c>
      <c r="G195" s="186" t="s">
        <v>313</v>
      </c>
      <c r="H195" s="186">
        <v>40</v>
      </c>
      <c r="I195" s="26" t="s">
        <v>375</v>
      </c>
      <c r="J195" s="26" t="s">
        <v>309</v>
      </c>
      <c r="K195" s="27"/>
      <c r="L195" s="23" t="s">
        <v>990</v>
      </c>
      <c r="M195" s="23" t="s">
        <v>165</v>
      </c>
      <c r="N195" s="25" t="s">
        <v>13</v>
      </c>
      <c r="O195" s="66" t="s">
        <v>311</v>
      </c>
    </row>
    <row r="196" spans="1:15" s="41" customFormat="1" ht="25.5" outlineLevel="1">
      <c r="A196" s="221"/>
      <c r="B196" s="23" t="s">
        <v>58</v>
      </c>
      <c r="C196" s="23" t="s">
        <v>59</v>
      </c>
      <c r="D196" s="99" t="s">
        <v>581</v>
      </c>
      <c r="E196" s="35" t="s">
        <v>1217</v>
      </c>
      <c r="F196" s="19" t="s">
        <v>312</v>
      </c>
      <c r="G196" s="186" t="s">
        <v>313</v>
      </c>
      <c r="H196" s="186">
        <v>3</v>
      </c>
      <c r="I196" s="26" t="s">
        <v>375</v>
      </c>
      <c r="J196" s="26" t="s">
        <v>309</v>
      </c>
      <c r="K196" s="27"/>
      <c r="L196" s="23" t="s">
        <v>990</v>
      </c>
      <c r="M196" s="23" t="s">
        <v>165</v>
      </c>
      <c r="N196" s="25" t="s">
        <v>13</v>
      </c>
      <c r="O196" s="66" t="s">
        <v>311</v>
      </c>
    </row>
    <row r="197" spans="1:15" s="41" customFormat="1" ht="25.5" outlineLevel="1">
      <c r="A197" s="221"/>
      <c r="B197" s="23" t="s">
        <v>58</v>
      </c>
      <c r="C197" s="23" t="s">
        <v>59</v>
      </c>
      <c r="D197" s="99" t="s">
        <v>582</v>
      </c>
      <c r="E197" s="35" t="s">
        <v>1217</v>
      </c>
      <c r="F197" s="19" t="s">
        <v>312</v>
      </c>
      <c r="G197" s="186" t="s">
        <v>313</v>
      </c>
      <c r="H197" s="186">
        <v>15</v>
      </c>
      <c r="I197" s="26" t="s">
        <v>375</v>
      </c>
      <c r="J197" s="26" t="s">
        <v>309</v>
      </c>
      <c r="K197" s="27"/>
      <c r="L197" s="23" t="s">
        <v>990</v>
      </c>
      <c r="M197" s="23" t="s">
        <v>165</v>
      </c>
      <c r="N197" s="25" t="s">
        <v>13</v>
      </c>
      <c r="O197" s="66" t="s">
        <v>311</v>
      </c>
    </row>
    <row r="198" spans="1:15" s="41" customFormat="1" ht="26.25" customHeight="1" outlineLevel="1">
      <c r="A198" s="221"/>
      <c r="B198" s="23" t="s">
        <v>58</v>
      </c>
      <c r="C198" s="23" t="s">
        <v>59</v>
      </c>
      <c r="D198" s="99" t="s">
        <v>585</v>
      </c>
      <c r="E198" s="35" t="s">
        <v>60</v>
      </c>
      <c r="F198" s="19" t="s">
        <v>312</v>
      </c>
      <c r="G198" s="186" t="s">
        <v>313</v>
      </c>
      <c r="H198" s="186">
        <v>74</v>
      </c>
      <c r="I198" s="26" t="s">
        <v>375</v>
      </c>
      <c r="J198" s="26" t="s">
        <v>309</v>
      </c>
      <c r="K198" s="27"/>
      <c r="L198" s="23" t="s">
        <v>990</v>
      </c>
      <c r="M198" s="23" t="s">
        <v>165</v>
      </c>
      <c r="N198" s="25" t="s">
        <v>13</v>
      </c>
      <c r="O198" s="66" t="s">
        <v>311</v>
      </c>
    </row>
    <row r="199" spans="1:15" s="41" customFormat="1" ht="26.25" customHeight="1" outlineLevel="1">
      <c r="A199" s="221"/>
      <c r="B199" s="23" t="s">
        <v>58</v>
      </c>
      <c r="C199" s="23" t="s">
        <v>59</v>
      </c>
      <c r="D199" s="99" t="s">
        <v>586</v>
      </c>
      <c r="E199" s="35" t="s">
        <v>60</v>
      </c>
      <c r="F199" s="19" t="s">
        <v>312</v>
      </c>
      <c r="G199" s="186" t="s">
        <v>313</v>
      </c>
      <c r="H199" s="186">
        <v>75</v>
      </c>
      <c r="I199" s="26" t="s">
        <v>375</v>
      </c>
      <c r="J199" s="26" t="s">
        <v>309</v>
      </c>
      <c r="K199" s="27"/>
      <c r="L199" s="23" t="s">
        <v>990</v>
      </c>
      <c r="M199" s="23" t="s">
        <v>165</v>
      </c>
      <c r="N199" s="25" t="s">
        <v>13</v>
      </c>
      <c r="O199" s="66" t="s">
        <v>311</v>
      </c>
    </row>
    <row r="200" spans="1:15" s="41" customFormat="1" ht="26.25" customHeight="1" outlineLevel="1">
      <c r="A200" s="221"/>
      <c r="B200" s="23" t="s">
        <v>58</v>
      </c>
      <c r="C200" s="23" t="s">
        <v>59</v>
      </c>
      <c r="D200" s="99" t="s">
        <v>587</v>
      </c>
      <c r="E200" s="35" t="s">
        <v>60</v>
      </c>
      <c r="F200" s="19" t="s">
        <v>312</v>
      </c>
      <c r="G200" s="186" t="s">
        <v>313</v>
      </c>
      <c r="H200" s="186">
        <v>68</v>
      </c>
      <c r="I200" s="26" t="s">
        <v>375</v>
      </c>
      <c r="J200" s="26" t="s">
        <v>309</v>
      </c>
      <c r="K200" s="27"/>
      <c r="L200" s="23" t="s">
        <v>990</v>
      </c>
      <c r="M200" s="23" t="s">
        <v>165</v>
      </c>
      <c r="N200" s="25" t="s">
        <v>13</v>
      </c>
      <c r="O200" s="66" t="s">
        <v>311</v>
      </c>
    </row>
    <row r="201" spans="1:15" s="41" customFormat="1" ht="26.25" customHeight="1" outlineLevel="1">
      <c r="A201" s="221"/>
      <c r="B201" s="23" t="s">
        <v>58</v>
      </c>
      <c r="C201" s="23" t="s">
        <v>59</v>
      </c>
      <c r="D201" s="99" t="s">
        <v>588</v>
      </c>
      <c r="E201" s="35" t="s">
        <v>60</v>
      </c>
      <c r="F201" s="19" t="s">
        <v>312</v>
      </c>
      <c r="G201" s="186" t="s">
        <v>313</v>
      </c>
      <c r="H201" s="186">
        <v>68</v>
      </c>
      <c r="I201" s="26" t="s">
        <v>375</v>
      </c>
      <c r="J201" s="26" t="s">
        <v>309</v>
      </c>
      <c r="K201" s="27"/>
      <c r="L201" s="23" t="s">
        <v>990</v>
      </c>
      <c r="M201" s="23" t="s">
        <v>165</v>
      </c>
      <c r="N201" s="25" t="s">
        <v>13</v>
      </c>
      <c r="O201" s="66" t="s">
        <v>311</v>
      </c>
    </row>
    <row r="202" spans="1:15" s="41" customFormat="1" ht="63.75">
      <c r="A202" s="221">
        <v>34</v>
      </c>
      <c r="B202" s="19" t="s">
        <v>809</v>
      </c>
      <c r="C202" s="19" t="s">
        <v>810</v>
      </c>
      <c r="D202" s="192" t="s">
        <v>1251</v>
      </c>
      <c r="E202" s="269" t="s">
        <v>19</v>
      </c>
      <c r="F202" s="270" t="s">
        <v>312</v>
      </c>
      <c r="G202" s="289" t="s">
        <v>313</v>
      </c>
      <c r="H202" s="289">
        <v>2936</v>
      </c>
      <c r="I202" s="263" t="s">
        <v>375</v>
      </c>
      <c r="J202" s="263" t="s">
        <v>309</v>
      </c>
      <c r="K202" s="271">
        <v>1800</v>
      </c>
      <c r="L202" s="42" t="s">
        <v>792</v>
      </c>
      <c r="M202" s="42" t="s">
        <v>165</v>
      </c>
      <c r="N202" s="269" t="s">
        <v>13</v>
      </c>
      <c r="O202" s="273" t="s">
        <v>311</v>
      </c>
    </row>
    <row r="203" spans="1:15" s="41" customFormat="1" ht="25.5" customHeight="1" outlineLevel="1">
      <c r="A203" s="221"/>
      <c r="B203" s="23" t="s">
        <v>763</v>
      </c>
      <c r="C203" s="23" t="s">
        <v>764</v>
      </c>
      <c r="D203" s="234" t="s">
        <v>798</v>
      </c>
      <c r="E203" s="25" t="s">
        <v>19</v>
      </c>
      <c r="F203" s="19" t="s">
        <v>312</v>
      </c>
      <c r="G203" s="186" t="s">
        <v>313</v>
      </c>
      <c r="H203" s="206">
        <v>1315</v>
      </c>
      <c r="I203" s="26" t="s">
        <v>375</v>
      </c>
      <c r="J203" s="26" t="s">
        <v>309</v>
      </c>
      <c r="K203" s="36"/>
      <c r="L203" s="23" t="s">
        <v>792</v>
      </c>
      <c r="M203" s="23" t="s">
        <v>165</v>
      </c>
      <c r="N203" s="25" t="s">
        <v>13</v>
      </c>
      <c r="O203" s="66" t="s">
        <v>311</v>
      </c>
    </row>
    <row r="204" spans="1:15" s="41" customFormat="1" ht="25.5" customHeight="1" outlineLevel="1">
      <c r="A204" s="221"/>
      <c r="B204" s="23" t="s">
        <v>763</v>
      </c>
      <c r="C204" s="23" t="s">
        <v>764</v>
      </c>
      <c r="D204" s="234" t="s">
        <v>167</v>
      </c>
      <c r="E204" s="25" t="s">
        <v>19</v>
      </c>
      <c r="F204" s="19" t="s">
        <v>312</v>
      </c>
      <c r="G204" s="186" t="s">
        <v>313</v>
      </c>
      <c r="H204" s="206">
        <v>923</v>
      </c>
      <c r="I204" s="26" t="s">
        <v>375</v>
      </c>
      <c r="J204" s="26" t="s">
        <v>309</v>
      </c>
      <c r="K204" s="36"/>
      <c r="L204" s="23" t="s">
        <v>792</v>
      </c>
      <c r="M204" s="23" t="s">
        <v>165</v>
      </c>
      <c r="N204" s="25" t="s">
        <v>13</v>
      </c>
      <c r="O204" s="66" t="s">
        <v>311</v>
      </c>
    </row>
    <row r="205" spans="1:15" s="41" customFormat="1" ht="25.5" customHeight="1" outlineLevel="1">
      <c r="A205" s="221"/>
      <c r="B205" s="23" t="s">
        <v>763</v>
      </c>
      <c r="C205" s="23" t="s">
        <v>764</v>
      </c>
      <c r="D205" s="234" t="s">
        <v>799</v>
      </c>
      <c r="E205" s="25" t="s">
        <v>19</v>
      </c>
      <c r="F205" s="19" t="s">
        <v>312</v>
      </c>
      <c r="G205" s="186" t="s">
        <v>313</v>
      </c>
      <c r="H205" s="206">
        <v>2</v>
      </c>
      <c r="I205" s="26" t="s">
        <v>375</v>
      </c>
      <c r="J205" s="26" t="s">
        <v>309</v>
      </c>
      <c r="K205" s="36"/>
      <c r="L205" s="23" t="s">
        <v>792</v>
      </c>
      <c r="M205" s="23" t="s">
        <v>165</v>
      </c>
      <c r="N205" s="25" t="s">
        <v>13</v>
      </c>
      <c r="O205" s="66" t="s">
        <v>311</v>
      </c>
    </row>
    <row r="206" spans="1:15" s="41" customFormat="1" ht="25.5" customHeight="1" outlineLevel="1">
      <c r="A206" s="221"/>
      <c r="B206" s="23" t="s">
        <v>763</v>
      </c>
      <c r="C206" s="23" t="s">
        <v>764</v>
      </c>
      <c r="D206" s="234" t="s">
        <v>800</v>
      </c>
      <c r="E206" s="25" t="s">
        <v>19</v>
      </c>
      <c r="F206" s="19" t="s">
        <v>312</v>
      </c>
      <c r="G206" s="186" t="s">
        <v>313</v>
      </c>
      <c r="H206" s="206">
        <v>6</v>
      </c>
      <c r="I206" s="26" t="s">
        <v>375</v>
      </c>
      <c r="J206" s="26" t="s">
        <v>309</v>
      </c>
      <c r="K206" s="36"/>
      <c r="L206" s="23" t="s">
        <v>792</v>
      </c>
      <c r="M206" s="23" t="s">
        <v>165</v>
      </c>
      <c r="N206" s="25" t="s">
        <v>13</v>
      </c>
      <c r="O206" s="66" t="s">
        <v>311</v>
      </c>
    </row>
    <row r="207" spans="1:15" s="41" customFormat="1" ht="25.5" customHeight="1" outlineLevel="1">
      <c r="A207" s="221"/>
      <c r="B207" s="23" t="s">
        <v>61</v>
      </c>
      <c r="C207" s="23" t="s">
        <v>627</v>
      </c>
      <c r="D207" s="234" t="s">
        <v>801</v>
      </c>
      <c r="E207" s="25" t="s">
        <v>19</v>
      </c>
      <c r="F207" s="19" t="s">
        <v>312</v>
      </c>
      <c r="G207" s="186" t="s">
        <v>313</v>
      </c>
      <c r="H207" s="206">
        <v>85</v>
      </c>
      <c r="I207" s="26" t="s">
        <v>375</v>
      </c>
      <c r="J207" s="26" t="s">
        <v>309</v>
      </c>
      <c r="K207" s="36"/>
      <c r="L207" s="23" t="s">
        <v>792</v>
      </c>
      <c r="M207" s="23" t="s">
        <v>165</v>
      </c>
      <c r="N207" s="25" t="s">
        <v>13</v>
      </c>
      <c r="O207" s="66" t="s">
        <v>311</v>
      </c>
    </row>
    <row r="208" spans="1:15" s="41" customFormat="1" ht="25.5" customHeight="1" outlineLevel="1">
      <c r="A208" s="221"/>
      <c r="B208" s="23" t="s">
        <v>61</v>
      </c>
      <c r="C208" s="23" t="s">
        <v>627</v>
      </c>
      <c r="D208" s="234" t="s">
        <v>625</v>
      </c>
      <c r="E208" s="25" t="s">
        <v>19</v>
      </c>
      <c r="F208" s="19" t="s">
        <v>312</v>
      </c>
      <c r="G208" s="186" t="s">
        <v>313</v>
      </c>
      <c r="H208" s="206">
        <v>2</v>
      </c>
      <c r="I208" s="26" t="s">
        <v>375</v>
      </c>
      <c r="J208" s="26" t="s">
        <v>309</v>
      </c>
      <c r="K208" s="36"/>
      <c r="L208" s="23" t="s">
        <v>792</v>
      </c>
      <c r="M208" s="23" t="s">
        <v>165</v>
      </c>
      <c r="N208" s="25" t="s">
        <v>13</v>
      </c>
      <c r="O208" s="66" t="s">
        <v>311</v>
      </c>
    </row>
    <row r="209" spans="1:15" s="41" customFormat="1" ht="25.5" customHeight="1" outlineLevel="1">
      <c r="A209" s="221"/>
      <c r="B209" s="23" t="s">
        <v>61</v>
      </c>
      <c r="C209" s="23" t="s">
        <v>627</v>
      </c>
      <c r="D209" s="234" t="s">
        <v>626</v>
      </c>
      <c r="E209" s="25" t="s">
        <v>19</v>
      </c>
      <c r="F209" s="19" t="s">
        <v>312</v>
      </c>
      <c r="G209" s="186" t="s">
        <v>313</v>
      </c>
      <c r="H209" s="206">
        <v>2</v>
      </c>
      <c r="I209" s="26" t="s">
        <v>375</v>
      </c>
      <c r="J209" s="26" t="s">
        <v>309</v>
      </c>
      <c r="K209" s="36"/>
      <c r="L209" s="23" t="s">
        <v>792</v>
      </c>
      <c r="M209" s="23" t="s">
        <v>165</v>
      </c>
      <c r="N209" s="25" t="s">
        <v>13</v>
      </c>
      <c r="O209" s="66" t="s">
        <v>311</v>
      </c>
    </row>
    <row r="210" spans="1:15" s="41" customFormat="1" ht="25.5" outlineLevel="1">
      <c r="A210" s="221"/>
      <c r="B210" s="23" t="s">
        <v>61</v>
      </c>
      <c r="C210" s="45">
        <v>2619511</v>
      </c>
      <c r="D210" s="234" t="s">
        <v>802</v>
      </c>
      <c r="E210" s="25" t="s">
        <v>19</v>
      </c>
      <c r="F210" s="19" t="s">
        <v>312</v>
      </c>
      <c r="G210" s="186" t="s">
        <v>313</v>
      </c>
      <c r="H210" s="206">
        <v>48</v>
      </c>
      <c r="I210" s="26" t="s">
        <v>375</v>
      </c>
      <c r="J210" s="26" t="s">
        <v>309</v>
      </c>
      <c r="K210" s="29"/>
      <c r="L210" s="23" t="s">
        <v>792</v>
      </c>
      <c r="M210" s="23" t="s">
        <v>165</v>
      </c>
      <c r="N210" s="25" t="s">
        <v>13</v>
      </c>
      <c r="O210" s="66" t="s">
        <v>311</v>
      </c>
    </row>
    <row r="211" spans="1:15" s="41" customFormat="1" ht="25.5" outlineLevel="1">
      <c r="A211" s="221"/>
      <c r="B211" s="23" t="s">
        <v>62</v>
      </c>
      <c r="C211" s="45">
        <v>3120122</v>
      </c>
      <c r="D211" s="234" t="s">
        <v>628</v>
      </c>
      <c r="E211" s="25" t="s">
        <v>19</v>
      </c>
      <c r="F211" s="19" t="s">
        <v>312</v>
      </c>
      <c r="G211" s="186" t="s">
        <v>313</v>
      </c>
      <c r="H211" s="206">
        <v>62</v>
      </c>
      <c r="I211" s="26" t="s">
        <v>375</v>
      </c>
      <c r="J211" s="26" t="s">
        <v>309</v>
      </c>
      <c r="K211" s="29"/>
      <c r="L211" s="23" t="s">
        <v>792</v>
      </c>
      <c r="M211" s="23" t="s">
        <v>165</v>
      </c>
      <c r="N211" s="25" t="s">
        <v>13</v>
      </c>
      <c r="O211" s="66" t="s">
        <v>311</v>
      </c>
    </row>
    <row r="212" spans="1:15" s="41" customFormat="1" ht="25.5" outlineLevel="1">
      <c r="A212" s="221"/>
      <c r="B212" s="23" t="s">
        <v>61</v>
      </c>
      <c r="C212" s="23" t="s">
        <v>627</v>
      </c>
      <c r="D212" s="234" t="s">
        <v>629</v>
      </c>
      <c r="E212" s="25" t="s">
        <v>19</v>
      </c>
      <c r="F212" s="19" t="s">
        <v>312</v>
      </c>
      <c r="G212" s="186" t="s">
        <v>313</v>
      </c>
      <c r="H212" s="206">
        <v>32</v>
      </c>
      <c r="I212" s="26" t="s">
        <v>375</v>
      </c>
      <c r="J212" s="26" t="s">
        <v>309</v>
      </c>
      <c r="K212" s="29"/>
      <c r="L212" s="23" t="s">
        <v>792</v>
      </c>
      <c r="M212" s="23" t="s">
        <v>165</v>
      </c>
      <c r="N212" s="25" t="s">
        <v>13</v>
      </c>
      <c r="O212" s="66" t="s">
        <v>311</v>
      </c>
    </row>
    <row r="213" spans="1:15" s="41" customFormat="1" ht="25.5" outlineLevel="1">
      <c r="A213" s="221"/>
      <c r="B213" s="23" t="s">
        <v>61</v>
      </c>
      <c r="C213" s="23" t="s">
        <v>765</v>
      </c>
      <c r="D213" s="234" t="s">
        <v>631</v>
      </c>
      <c r="E213" s="25" t="s">
        <v>19</v>
      </c>
      <c r="F213" s="19" t="s">
        <v>312</v>
      </c>
      <c r="G213" s="186" t="s">
        <v>313</v>
      </c>
      <c r="H213" s="206">
        <v>60</v>
      </c>
      <c r="I213" s="26" t="s">
        <v>375</v>
      </c>
      <c r="J213" s="26" t="s">
        <v>309</v>
      </c>
      <c r="K213" s="29"/>
      <c r="L213" s="23" t="s">
        <v>792</v>
      </c>
      <c r="M213" s="23" t="s">
        <v>165</v>
      </c>
      <c r="N213" s="25" t="s">
        <v>13</v>
      </c>
      <c r="O213" s="66" t="s">
        <v>311</v>
      </c>
    </row>
    <row r="214" spans="1:15" s="41" customFormat="1" ht="25.5" outlineLevel="1">
      <c r="A214" s="221"/>
      <c r="B214" s="23" t="s">
        <v>61</v>
      </c>
      <c r="C214" s="23" t="s">
        <v>630</v>
      </c>
      <c r="D214" s="234" t="s">
        <v>803</v>
      </c>
      <c r="E214" s="25" t="s">
        <v>19</v>
      </c>
      <c r="F214" s="19" t="s">
        <v>312</v>
      </c>
      <c r="G214" s="186" t="s">
        <v>313</v>
      </c>
      <c r="H214" s="206">
        <v>399</v>
      </c>
      <c r="I214" s="26" t="s">
        <v>375</v>
      </c>
      <c r="J214" s="26" t="s">
        <v>309</v>
      </c>
      <c r="K214" s="29"/>
      <c r="L214" s="23" t="s">
        <v>792</v>
      </c>
      <c r="M214" s="23" t="s">
        <v>165</v>
      </c>
      <c r="N214" s="25" t="s">
        <v>13</v>
      </c>
      <c r="O214" s="66" t="s">
        <v>311</v>
      </c>
    </row>
    <row r="215" spans="1:15" s="41" customFormat="1" ht="51">
      <c r="A215" s="221">
        <v>35</v>
      </c>
      <c r="B215" s="19" t="s">
        <v>811</v>
      </c>
      <c r="C215" s="19" t="s">
        <v>812</v>
      </c>
      <c r="D215" s="238" t="s">
        <v>1252</v>
      </c>
      <c r="E215" s="269" t="s">
        <v>19</v>
      </c>
      <c r="F215" s="270" t="s">
        <v>32</v>
      </c>
      <c r="G215" s="263" t="s">
        <v>33</v>
      </c>
      <c r="H215" s="271">
        <v>49104</v>
      </c>
      <c r="I215" s="263" t="s">
        <v>375</v>
      </c>
      <c r="J215" s="263" t="s">
        <v>309</v>
      </c>
      <c r="K215" s="271">
        <v>2100</v>
      </c>
      <c r="L215" s="42" t="s">
        <v>788</v>
      </c>
      <c r="M215" s="42" t="s">
        <v>165</v>
      </c>
      <c r="N215" s="269" t="s">
        <v>13</v>
      </c>
      <c r="O215" s="273" t="s">
        <v>311</v>
      </c>
    </row>
    <row r="216" spans="1:15" s="41" customFormat="1" ht="25.5" outlineLevel="1">
      <c r="A216" s="221"/>
      <c r="B216" s="23" t="s">
        <v>57</v>
      </c>
      <c r="C216" s="23">
        <v>2712351</v>
      </c>
      <c r="D216" s="99" t="s">
        <v>858</v>
      </c>
      <c r="E216" s="35" t="s">
        <v>64</v>
      </c>
      <c r="F216" s="19" t="s">
        <v>32</v>
      </c>
      <c r="G216" s="26" t="s">
        <v>33</v>
      </c>
      <c r="H216" s="27">
        <v>268</v>
      </c>
      <c r="I216" s="26" t="s">
        <v>375</v>
      </c>
      <c r="J216" s="26" t="s">
        <v>309</v>
      </c>
      <c r="K216" s="29"/>
      <c r="L216" s="23" t="s">
        <v>788</v>
      </c>
      <c r="M216" s="23" t="s">
        <v>165</v>
      </c>
      <c r="N216" s="25" t="s">
        <v>13</v>
      </c>
      <c r="O216" s="66" t="s">
        <v>311</v>
      </c>
    </row>
    <row r="217" spans="1:15" s="41" customFormat="1" ht="25.5" outlineLevel="1">
      <c r="A217" s="221"/>
      <c r="B217" s="23" t="s">
        <v>57</v>
      </c>
      <c r="C217" s="23">
        <v>2712351</v>
      </c>
      <c r="D217" s="99" t="s">
        <v>859</v>
      </c>
      <c r="E217" s="25" t="s">
        <v>19</v>
      </c>
      <c r="F217" s="19" t="s">
        <v>32</v>
      </c>
      <c r="G217" s="26" t="s">
        <v>33</v>
      </c>
      <c r="H217" s="27">
        <v>222</v>
      </c>
      <c r="I217" s="26" t="s">
        <v>375</v>
      </c>
      <c r="J217" s="26" t="s">
        <v>309</v>
      </c>
      <c r="K217" s="29"/>
      <c r="L217" s="23" t="s">
        <v>788</v>
      </c>
      <c r="M217" s="23" t="s">
        <v>165</v>
      </c>
      <c r="N217" s="25" t="s">
        <v>13</v>
      </c>
      <c r="O217" s="66" t="s">
        <v>311</v>
      </c>
    </row>
    <row r="218" spans="1:15" s="41" customFormat="1" ht="25.5" outlineLevel="1">
      <c r="A218" s="221"/>
      <c r="B218" s="23" t="s">
        <v>67</v>
      </c>
      <c r="C218" s="23" t="s">
        <v>68</v>
      </c>
      <c r="D218" s="99" t="s">
        <v>860</v>
      </c>
      <c r="E218" s="25" t="s">
        <v>19</v>
      </c>
      <c r="F218" s="19" t="s">
        <v>32</v>
      </c>
      <c r="G218" s="26" t="s">
        <v>33</v>
      </c>
      <c r="H218" s="27">
        <v>3940</v>
      </c>
      <c r="I218" s="26" t="s">
        <v>375</v>
      </c>
      <c r="J218" s="26" t="s">
        <v>309</v>
      </c>
      <c r="K218" s="29"/>
      <c r="L218" s="23" t="s">
        <v>788</v>
      </c>
      <c r="M218" s="23" t="s">
        <v>165</v>
      </c>
      <c r="N218" s="25" t="s">
        <v>13</v>
      </c>
      <c r="O218" s="66" t="s">
        <v>311</v>
      </c>
    </row>
    <row r="219" spans="1:15" s="41" customFormat="1" ht="25.5" outlineLevel="1">
      <c r="A219" s="221"/>
      <c r="B219" s="23" t="s">
        <v>67</v>
      </c>
      <c r="C219" s="23" t="s">
        <v>68</v>
      </c>
      <c r="D219" s="99" t="s">
        <v>861</v>
      </c>
      <c r="E219" s="25" t="s">
        <v>19</v>
      </c>
      <c r="F219" s="19" t="s">
        <v>32</v>
      </c>
      <c r="G219" s="26" t="s">
        <v>33</v>
      </c>
      <c r="H219" s="27">
        <v>18825</v>
      </c>
      <c r="I219" s="26" t="s">
        <v>375</v>
      </c>
      <c r="J219" s="26" t="s">
        <v>309</v>
      </c>
      <c r="K219" s="29"/>
      <c r="L219" s="23" t="s">
        <v>788</v>
      </c>
      <c r="M219" s="23" t="s">
        <v>165</v>
      </c>
      <c r="N219" s="25" t="s">
        <v>13</v>
      </c>
      <c r="O219" s="66" t="s">
        <v>311</v>
      </c>
    </row>
    <row r="220" spans="1:15" s="41" customFormat="1" ht="25.5" outlineLevel="1">
      <c r="A220" s="221"/>
      <c r="B220" s="23" t="s">
        <v>67</v>
      </c>
      <c r="C220" s="23" t="s">
        <v>68</v>
      </c>
      <c r="D220" s="99" t="s">
        <v>862</v>
      </c>
      <c r="E220" s="25" t="s">
        <v>19</v>
      </c>
      <c r="F220" s="19" t="s">
        <v>32</v>
      </c>
      <c r="G220" s="26" t="s">
        <v>33</v>
      </c>
      <c r="H220" s="27">
        <v>432</v>
      </c>
      <c r="I220" s="26" t="s">
        <v>375</v>
      </c>
      <c r="J220" s="26" t="s">
        <v>309</v>
      </c>
      <c r="K220" s="29"/>
      <c r="L220" s="23" t="s">
        <v>788</v>
      </c>
      <c r="M220" s="23" t="s">
        <v>165</v>
      </c>
      <c r="N220" s="25" t="s">
        <v>13</v>
      </c>
      <c r="O220" s="66" t="s">
        <v>311</v>
      </c>
    </row>
    <row r="221" spans="1:15" s="41" customFormat="1" ht="25.5" outlineLevel="1">
      <c r="A221" s="221"/>
      <c r="B221" s="23" t="s">
        <v>67</v>
      </c>
      <c r="C221" s="23" t="s">
        <v>68</v>
      </c>
      <c r="D221" s="99" t="s">
        <v>863</v>
      </c>
      <c r="E221" s="25" t="s">
        <v>19</v>
      </c>
      <c r="F221" s="19" t="s">
        <v>32</v>
      </c>
      <c r="G221" s="26" t="s">
        <v>33</v>
      </c>
      <c r="H221" s="27">
        <v>39</v>
      </c>
      <c r="I221" s="26" t="s">
        <v>375</v>
      </c>
      <c r="J221" s="26" t="s">
        <v>309</v>
      </c>
      <c r="K221" s="29"/>
      <c r="L221" s="23" t="s">
        <v>788</v>
      </c>
      <c r="M221" s="23" t="s">
        <v>165</v>
      </c>
      <c r="N221" s="25" t="s">
        <v>13</v>
      </c>
      <c r="O221" s="66" t="s">
        <v>311</v>
      </c>
    </row>
    <row r="222" spans="1:15" s="41" customFormat="1" ht="25.5" outlineLevel="1">
      <c r="A222" s="221"/>
      <c r="B222" s="23" t="s">
        <v>67</v>
      </c>
      <c r="C222" s="23" t="s">
        <v>68</v>
      </c>
      <c r="D222" s="99" t="s">
        <v>864</v>
      </c>
      <c r="E222" s="25" t="s">
        <v>19</v>
      </c>
      <c r="F222" s="19" t="s">
        <v>32</v>
      </c>
      <c r="G222" s="26" t="s">
        <v>33</v>
      </c>
      <c r="H222" s="27" t="s">
        <v>856</v>
      </c>
      <c r="I222" s="26" t="s">
        <v>375</v>
      </c>
      <c r="J222" s="26" t="s">
        <v>309</v>
      </c>
      <c r="K222" s="29"/>
      <c r="L222" s="23" t="s">
        <v>788</v>
      </c>
      <c r="M222" s="23" t="s">
        <v>165</v>
      </c>
      <c r="N222" s="25" t="s">
        <v>13</v>
      </c>
      <c r="O222" s="66" t="s">
        <v>311</v>
      </c>
    </row>
    <row r="223" spans="1:15" s="41" customFormat="1" ht="25.5" outlineLevel="1">
      <c r="A223" s="221"/>
      <c r="B223" s="23" t="s">
        <v>67</v>
      </c>
      <c r="C223" s="23" t="s">
        <v>68</v>
      </c>
      <c r="D223" s="99" t="s">
        <v>865</v>
      </c>
      <c r="E223" s="25" t="s">
        <v>19</v>
      </c>
      <c r="F223" s="19" t="s">
        <v>32</v>
      </c>
      <c r="G223" s="26" t="s">
        <v>33</v>
      </c>
      <c r="H223" s="27">
        <v>570</v>
      </c>
      <c r="I223" s="26" t="s">
        <v>375</v>
      </c>
      <c r="J223" s="26" t="s">
        <v>309</v>
      </c>
      <c r="K223" s="29"/>
      <c r="L223" s="23" t="s">
        <v>788</v>
      </c>
      <c r="M223" s="23" t="s">
        <v>165</v>
      </c>
      <c r="N223" s="25" t="s">
        <v>13</v>
      </c>
      <c r="O223" s="66" t="s">
        <v>311</v>
      </c>
    </row>
    <row r="224" spans="1:15" s="41" customFormat="1" ht="25.5" outlineLevel="1">
      <c r="A224" s="221"/>
      <c r="B224" s="23" t="s">
        <v>67</v>
      </c>
      <c r="C224" s="23" t="s">
        <v>68</v>
      </c>
      <c r="D224" s="99" t="s">
        <v>866</v>
      </c>
      <c r="E224" s="25" t="s">
        <v>19</v>
      </c>
      <c r="F224" s="19" t="s">
        <v>32</v>
      </c>
      <c r="G224" s="26" t="s">
        <v>33</v>
      </c>
      <c r="H224" s="27">
        <v>354</v>
      </c>
      <c r="I224" s="26" t="s">
        <v>375</v>
      </c>
      <c r="J224" s="26" t="s">
        <v>309</v>
      </c>
      <c r="K224" s="29"/>
      <c r="L224" s="23" t="s">
        <v>788</v>
      </c>
      <c r="M224" s="23" t="s">
        <v>165</v>
      </c>
      <c r="N224" s="25" t="s">
        <v>13</v>
      </c>
      <c r="O224" s="66" t="s">
        <v>311</v>
      </c>
    </row>
    <row r="225" spans="1:15" s="41" customFormat="1" ht="25.5" outlineLevel="1">
      <c r="A225" s="221"/>
      <c r="B225" s="23" t="s">
        <v>67</v>
      </c>
      <c r="C225" s="23" t="s">
        <v>68</v>
      </c>
      <c r="D225" s="99" t="s">
        <v>867</v>
      </c>
      <c r="E225" s="25" t="s">
        <v>19</v>
      </c>
      <c r="F225" s="19" t="s">
        <v>32</v>
      </c>
      <c r="G225" s="26" t="s">
        <v>33</v>
      </c>
      <c r="H225" s="27">
        <v>140</v>
      </c>
      <c r="I225" s="26" t="s">
        <v>375</v>
      </c>
      <c r="J225" s="26" t="s">
        <v>309</v>
      </c>
      <c r="K225" s="29"/>
      <c r="L225" s="23" t="s">
        <v>788</v>
      </c>
      <c r="M225" s="23" t="s">
        <v>165</v>
      </c>
      <c r="N225" s="25" t="s">
        <v>13</v>
      </c>
      <c r="O225" s="66" t="s">
        <v>311</v>
      </c>
    </row>
    <row r="226" spans="1:15" s="41" customFormat="1" ht="25.5" outlineLevel="1">
      <c r="A226" s="221"/>
      <c r="B226" s="23" t="s">
        <v>67</v>
      </c>
      <c r="C226" s="23" t="s">
        <v>68</v>
      </c>
      <c r="D226" s="99" t="s">
        <v>868</v>
      </c>
      <c r="E226" s="25" t="s">
        <v>19</v>
      </c>
      <c r="F226" s="19" t="s">
        <v>32</v>
      </c>
      <c r="G226" s="26" t="s">
        <v>33</v>
      </c>
      <c r="H226" s="27">
        <v>35</v>
      </c>
      <c r="I226" s="26" t="s">
        <v>375</v>
      </c>
      <c r="J226" s="26" t="s">
        <v>309</v>
      </c>
      <c r="K226" s="29"/>
      <c r="L226" s="23" t="s">
        <v>788</v>
      </c>
      <c r="M226" s="23" t="s">
        <v>165</v>
      </c>
      <c r="N226" s="25" t="s">
        <v>13</v>
      </c>
      <c r="O226" s="66" t="s">
        <v>311</v>
      </c>
    </row>
    <row r="227" spans="1:15" s="41" customFormat="1" ht="25.5" outlineLevel="1">
      <c r="A227" s="221"/>
      <c r="B227" s="23" t="s">
        <v>67</v>
      </c>
      <c r="C227" s="23" t="s">
        <v>68</v>
      </c>
      <c r="D227" s="99" t="s">
        <v>869</v>
      </c>
      <c r="E227" s="25" t="s">
        <v>19</v>
      </c>
      <c r="F227" s="19" t="s">
        <v>32</v>
      </c>
      <c r="G227" s="26" t="s">
        <v>33</v>
      </c>
      <c r="H227" s="27">
        <v>262</v>
      </c>
      <c r="I227" s="26" t="s">
        <v>375</v>
      </c>
      <c r="J227" s="26" t="s">
        <v>309</v>
      </c>
      <c r="K227" s="29"/>
      <c r="L227" s="23" t="s">
        <v>788</v>
      </c>
      <c r="M227" s="23" t="s">
        <v>165</v>
      </c>
      <c r="N227" s="25" t="s">
        <v>13</v>
      </c>
      <c r="O227" s="66" t="s">
        <v>311</v>
      </c>
    </row>
    <row r="228" spans="1:15" s="41" customFormat="1" ht="25.5" outlineLevel="1">
      <c r="A228" s="221"/>
      <c r="B228" s="23" t="s">
        <v>67</v>
      </c>
      <c r="C228" s="23" t="s">
        <v>68</v>
      </c>
      <c r="D228" s="99" t="s">
        <v>870</v>
      </c>
      <c r="E228" s="25" t="s">
        <v>19</v>
      </c>
      <c r="F228" s="19" t="s">
        <v>32</v>
      </c>
      <c r="G228" s="26" t="s">
        <v>33</v>
      </c>
      <c r="H228" s="27">
        <v>154</v>
      </c>
      <c r="I228" s="26" t="s">
        <v>375</v>
      </c>
      <c r="J228" s="26" t="s">
        <v>309</v>
      </c>
      <c r="K228" s="29"/>
      <c r="L228" s="23" t="s">
        <v>788</v>
      </c>
      <c r="M228" s="23" t="s">
        <v>165</v>
      </c>
      <c r="N228" s="25" t="s">
        <v>13</v>
      </c>
      <c r="O228" s="66" t="s">
        <v>311</v>
      </c>
    </row>
    <row r="229" spans="1:15" s="41" customFormat="1" ht="25.5" outlineLevel="1">
      <c r="A229" s="221"/>
      <c r="B229" s="23" t="s">
        <v>71</v>
      </c>
      <c r="C229" s="23" t="s">
        <v>342</v>
      </c>
      <c r="D229" s="99" t="s">
        <v>879</v>
      </c>
      <c r="E229" s="35" t="s">
        <v>72</v>
      </c>
      <c r="F229" s="19" t="s">
        <v>32</v>
      </c>
      <c r="G229" s="26" t="s">
        <v>33</v>
      </c>
      <c r="H229" s="27">
        <v>56</v>
      </c>
      <c r="I229" s="26" t="s">
        <v>375</v>
      </c>
      <c r="J229" s="26" t="s">
        <v>309</v>
      </c>
      <c r="K229" s="29"/>
      <c r="L229" s="23" t="s">
        <v>788</v>
      </c>
      <c r="M229" s="23" t="s">
        <v>165</v>
      </c>
      <c r="N229" s="25" t="s">
        <v>13</v>
      </c>
      <c r="O229" s="66" t="s">
        <v>311</v>
      </c>
    </row>
    <row r="230" spans="1:15" s="41" customFormat="1" ht="25.5" outlineLevel="1">
      <c r="A230" s="221"/>
      <c r="B230" s="23" t="s">
        <v>71</v>
      </c>
      <c r="C230" s="23" t="s">
        <v>342</v>
      </c>
      <c r="D230" s="99" t="s">
        <v>875</v>
      </c>
      <c r="E230" s="25" t="s">
        <v>19</v>
      </c>
      <c r="F230" s="19" t="s">
        <v>32</v>
      </c>
      <c r="G230" s="26" t="s">
        <v>33</v>
      </c>
      <c r="H230" s="27">
        <v>52</v>
      </c>
      <c r="I230" s="26" t="s">
        <v>375</v>
      </c>
      <c r="J230" s="26" t="s">
        <v>309</v>
      </c>
      <c r="K230" s="29"/>
      <c r="L230" s="23" t="s">
        <v>788</v>
      </c>
      <c r="M230" s="23" t="s">
        <v>165</v>
      </c>
      <c r="N230" s="25" t="s">
        <v>13</v>
      </c>
      <c r="O230" s="66" t="s">
        <v>311</v>
      </c>
    </row>
    <row r="231" spans="1:15" s="41" customFormat="1" ht="25.5" outlineLevel="1">
      <c r="A231" s="221"/>
      <c r="B231" s="23" t="s">
        <v>71</v>
      </c>
      <c r="C231" s="23" t="s">
        <v>342</v>
      </c>
      <c r="D231" s="24" t="s">
        <v>876</v>
      </c>
      <c r="E231" s="35" t="s">
        <v>73</v>
      </c>
      <c r="F231" s="19" t="s">
        <v>32</v>
      </c>
      <c r="G231" s="26" t="s">
        <v>33</v>
      </c>
      <c r="H231" s="27" t="s">
        <v>857</v>
      </c>
      <c r="I231" s="26" t="s">
        <v>375</v>
      </c>
      <c r="J231" s="26" t="s">
        <v>309</v>
      </c>
      <c r="K231" s="29"/>
      <c r="L231" s="23" t="s">
        <v>788</v>
      </c>
      <c r="M231" s="23" t="s">
        <v>165</v>
      </c>
      <c r="N231" s="25" t="s">
        <v>13</v>
      </c>
      <c r="O231" s="66" t="s">
        <v>311</v>
      </c>
    </row>
    <row r="232" spans="1:15" s="41" customFormat="1" ht="25.5" outlineLevel="1">
      <c r="A232" s="221"/>
      <c r="B232" s="23" t="s">
        <v>71</v>
      </c>
      <c r="C232" s="23" t="s">
        <v>342</v>
      </c>
      <c r="D232" s="24" t="s">
        <v>877</v>
      </c>
      <c r="E232" s="35" t="s">
        <v>69</v>
      </c>
      <c r="F232" s="19" t="s">
        <v>32</v>
      </c>
      <c r="G232" s="26" t="s">
        <v>33</v>
      </c>
      <c r="H232" s="258">
        <v>154</v>
      </c>
      <c r="I232" s="26" t="s">
        <v>375</v>
      </c>
      <c r="J232" s="26" t="s">
        <v>309</v>
      </c>
      <c r="K232" s="29"/>
      <c r="L232" s="23" t="s">
        <v>788</v>
      </c>
      <c r="M232" s="23" t="s">
        <v>165</v>
      </c>
      <c r="N232" s="25" t="s">
        <v>13</v>
      </c>
      <c r="O232" s="66" t="s">
        <v>311</v>
      </c>
    </row>
    <row r="233" spans="1:15" s="41" customFormat="1" ht="25.5" outlineLevel="1">
      <c r="A233" s="221"/>
      <c r="B233" s="23" t="s">
        <v>71</v>
      </c>
      <c r="C233" s="34" t="s">
        <v>342</v>
      </c>
      <c r="D233" s="24" t="s">
        <v>871</v>
      </c>
      <c r="E233" s="35" t="s">
        <v>341</v>
      </c>
      <c r="F233" s="19" t="s">
        <v>32</v>
      </c>
      <c r="G233" s="26" t="s">
        <v>33</v>
      </c>
      <c r="H233" s="258">
        <v>22419</v>
      </c>
      <c r="I233" s="26" t="s">
        <v>375</v>
      </c>
      <c r="J233" s="26" t="s">
        <v>309</v>
      </c>
      <c r="K233" s="29"/>
      <c r="L233" s="23" t="s">
        <v>788</v>
      </c>
      <c r="M233" s="23" t="s">
        <v>165</v>
      </c>
      <c r="N233" s="25" t="s">
        <v>13</v>
      </c>
      <c r="O233" s="66" t="s">
        <v>311</v>
      </c>
    </row>
    <row r="234" spans="1:15" s="41" customFormat="1" ht="25.5" outlineLevel="1">
      <c r="A234" s="221"/>
      <c r="B234" s="23" t="s">
        <v>71</v>
      </c>
      <c r="C234" s="23" t="s">
        <v>342</v>
      </c>
      <c r="D234" s="24" t="s">
        <v>872</v>
      </c>
      <c r="E234" s="35" t="s">
        <v>69</v>
      </c>
      <c r="F234" s="19" t="s">
        <v>32</v>
      </c>
      <c r="G234" s="26" t="s">
        <v>33</v>
      </c>
      <c r="H234" s="258">
        <v>684</v>
      </c>
      <c r="I234" s="26" t="s">
        <v>375</v>
      </c>
      <c r="J234" s="26" t="s">
        <v>309</v>
      </c>
      <c r="K234" s="29"/>
      <c r="L234" s="23" t="s">
        <v>788</v>
      </c>
      <c r="M234" s="23" t="s">
        <v>165</v>
      </c>
      <c r="N234" s="25" t="s">
        <v>13</v>
      </c>
      <c r="O234" s="66" t="s">
        <v>311</v>
      </c>
    </row>
    <row r="235" spans="1:15" s="41" customFormat="1" ht="25.5" outlineLevel="1">
      <c r="A235" s="221"/>
      <c r="B235" s="23" t="s">
        <v>71</v>
      </c>
      <c r="C235" s="34" t="s">
        <v>342</v>
      </c>
      <c r="D235" s="24" t="s">
        <v>873</v>
      </c>
      <c r="E235" s="35" t="s">
        <v>69</v>
      </c>
      <c r="F235" s="19" t="s">
        <v>32</v>
      </c>
      <c r="G235" s="26" t="s">
        <v>33</v>
      </c>
      <c r="H235" s="258">
        <v>162</v>
      </c>
      <c r="I235" s="26" t="s">
        <v>375</v>
      </c>
      <c r="J235" s="26" t="s">
        <v>309</v>
      </c>
      <c r="K235" s="29"/>
      <c r="L235" s="23" t="s">
        <v>788</v>
      </c>
      <c r="M235" s="23" t="s">
        <v>165</v>
      </c>
      <c r="N235" s="25" t="s">
        <v>13</v>
      </c>
      <c r="O235" s="66" t="s">
        <v>311</v>
      </c>
    </row>
    <row r="236" spans="1:15" s="41" customFormat="1" ht="25.5" outlineLevel="1">
      <c r="A236" s="221"/>
      <c r="B236" s="23" t="s">
        <v>71</v>
      </c>
      <c r="C236" s="23" t="s">
        <v>342</v>
      </c>
      <c r="D236" s="24" t="s">
        <v>881</v>
      </c>
      <c r="E236" s="35" t="s">
        <v>69</v>
      </c>
      <c r="F236" s="19" t="s">
        <v>32</v>
      </c>
      <c r="G236" s="26" t="s">
        <v>33</v>
      </c>
      <c r="H236" s="258">
        <v>102</v>
      </c>
      <c r="I236" s="26" t="s">
        <v>375</v>
      </c>
      <c r="J236" s="26" t="s">
        <v>309</v>
      </c>
      <c r="K236" s="29"/>
      <c r="L236" s="23" t="s">
        <v>788</v>
      </c>
      <c r="M236" s="23" t="s">
        <v>165</v>
      </c>
      <c r="N236" s="25" t="s">
        <v>13</v>
      </c>
      <c r="O236" s="66" t="s">
        <v>311</v>
      </c>
    </row>
    <row r="237" spans="1:15" s="41" customFormat="1" ht="25.5" outlineLevel="1">
      <c r="A237" s="221"/>
      <c r="B237" s="23" t="s">
        <v>71</v>
      </c>
      <c r="C237" s="34" t="s">
        <v>342</v>
      </c>
      <c r="D237" s="24" t="s">
        <v>880</v>
      </c>
      <c r="E237" s="35" t="s">
        <v>69</v>
      </c>
      <c r="F237" s="19" t="s">
        <v>32</v>
      </c>
      <c r="G237" s="26" t="s">
        <v>33</v>
      </c>
      <c r="H237" s="258">
        <v>142</v>
      </c>
      <c r="I237" s="26" t="s">
        <v>375</v>
      </c>
      <c r="J237" s="26" t="s">
        <v>309</v>
      </c>
      <c r="K237" s="29"/>
      <c r="L237" s="23" t="s">
        <v>788</v>
      </c>
      <c r="M237" s="23" t="s">
        <v>165</v>
      </c>
      <c r="N237" s="25" t="s">
        <v>13</v>
      </c>
      <c r="O237" s="66" t="s">
        <v>311</v>
      </c>
    </row>
    <row r="238" spans="1:15" s="41" customFormat="1" ht="25.5" outlineLevel="1">
      <c r="A238" s="221"/>
      <c r="B238" s="23" t="s">
        <v>71</v>
      </c>
      <c r="C238" s="34" t="s">
        <v>342</v>
      </c>
      <c r="D238" s="24" t="s">
        <v>878</v>
      </c>
      <c r="E238" s="35" t="s">
        <v>70</v>
      </c>
      <c r="F238" s="19" t="s">
        <v>32</v>
      </c>
      <c r="G238" s="26" t="s">
        <v>33</v>
      </c>
      <c r="H238" s="27">
        <v>52</v>
      </c>
      <c r="I238" s="26" t="s">
        <v>375</v>
      </c>
      <c r="J238" s="26" t="s">
        <v>309</v>
      </c>
      <c r="K238" s="29"/>
      <c r="L238" s="23" t="s">
        <v>788</v>
      </c>
      <c r="M238" s="23" t="s">
        <v>165</v>
      </c>
      <c r="N238" s="25" t="s">
        <v>13</v>
      </c>
      <c r="O238" s="66" t="s">
        <v>311</v>
      </c>
    </row>
    <row r="239" spans="1:15" s="41" customFormat="1" ht="25.5" outlineLevel="1">
      <c r="A239" s="221"/>
      <c r="B239" s="23" t="s">
        <v>71</v>
      </c>
      <c r="C239" s="34" t="s">
        <v>342</v>
      </c>
      <c r="D239" s="24" t="s">
        <v>874</v>
      </c>
      <c r="E239" s="35" t="s">
        <v>72</v>
      </c>
      <c r="F239" s="19" t="s">
        <v>32</v>
      </c>
      <c r="G239" s="26" t="s">
        <v>33</v>
      </c>
      <c r="H239" s="27">
        <v>40</v>
      </c>
      <c r="I239" s="26" t="s">
        <v>375</v>
      </c>
      <c r="J239" s="26" t="s">
        <v>309</v>
      </c>
      <c r="K239" s="29"/>
      <c r="L239" s="23" t="s">
        <v>788</v>
      </c>
      <c r="M239" s="23" t="s">
        <v>165</v>
      </c>
      <c r="N239" s="25" t="s">
        <v>13</v>
      </c>
      <c r="O239" s="66" t="s">
        <v>311</v>
      </c>
    </row>
    <row r="240" spans="1:15" s="41" customFormat="1" ht="25.5">
      <c r="A240" s="221">
        <v>36</v>
      </c>
      <c r="B240" s="23" t="s">
        <v>58</v>
      </c>
      <c r="C240" s="23" t="s">
        <v>59</v>
      </c>
      <c r="D240" s="192" t="s">
        <v>1253</v>
      </c>
      <c r="E240" s="274" t="s">
        <v>19</v>
      </c>
      <c r="F240" s="270" t="s">
        <v>312</v>
      </c>
      <c r="G240" s="289" t="s">
        <v>313</v>
      </c>
      <c r="H240" s="289">
        <v>39</v>
      </c>
      <c r="I240" s="263" t="s">
        <v>375</v>
      </c>
      <c r="J240" s="263" t="s">
        <v>309</v>
      </c>
      <c r="K240" s="291">
        <v>580.58</v>
      </c>
      <c r="L240" s="42" t="s">
        <v>990</v>
      </c>
      <c r="M240" s="42" t="s">
        <v>165</v>
      </c>
      <c r="N240" s="270" t="s">
        <v>13</v>
      </c>
      <c r="O240" s="273" t="s">
        <v>311</v>
      </c>
    </row>
    <row r="241" spans="1:15" s="47" customFormat="1" ht="25.5" outlineLevel="1">
      <c r="A241" s="221"/>
      <c r="B241" s="23" t="s">
        <v>58</v>
      </c>
      <c r="C241" s="23" t="s">
        <v>59</v>
      </c>
      <c r="D241" s="24" t="s">
        <v>391</v>
      </c>
      <c r="E241" s="45" t="s">
        <v>1224</v>
      </c>
      <c r="F241" s="19" t="s">
        <v>312</v>
      </c>
      <c r="G241" s="186" t="s">
        <v>313</v>
      </c>
      <c r="H241" s="186" t="s">
        <v>392</v>
      </c>
      <c r="I241" s="26" t="s">
        <v>375</v>
      </c>
      <c r="J241" s="26" t="s">
        <v>309</v>
      </c>
      <c r="K241" s="27"/>
      <c r="L241" s="23" t="s">
        <v>990</v>
      </c>
      <c r="M241" s="23" t="s">
        <v>165</v>
      </c>
      <c r="N241" s="19" t="s">
        <v>13</v>
      </c>
      <c r="O241" s="66" t="s">
        <v>311</v>
      </c>
    </row>
    <row r="242" spans="1:15" s="47" customFormat="1" ht="25.5" outlineLevel="1">
      <c r="A242" s="221"/>
      <c r="B242" s="23" t="s">
        <v>58</v>
      </c>
      <c r="C242" s="23" t="s">
        <v>59</v>
      </c>
      <c r="D242" s="24" t="s">
        <v>393</v>
      </c>
      <c r="E242" s="45" t="s">
        <v>1224</v>
      </c>
      <c r="F242" s="19" t="s">
        <v>312</v>
      </c>
      <c r="G242" s="186" t="s">
        <v>313</v>
      </c>
      <c r="H242" s="186" t="s">
        <v>394</v>
      </c>
      <c r="I242" s="26" t="s">
        <v>375</v>
      </c>
      <c r="J242" s="26" t="s">
        <v>309</v>
      </c>
      <c r="K242" s="27"/>
      <c r="L242" s="23" t="s">
        <v>990</v>
      </c>
      <c r="M242" s="23" t="s">
        <v>165</v>
      </c>
      <c r="N242" s="19" t="s">
        <v>13</v>
      </c>
      <c r="O242" s="66" t="s">
        <v>311</v>
      </c>
    </row>
    <row r="243" spans="1:15" s="47" customFormat="1" ht="25.5" outlineLevel="1">
      <c r="A243" s="221"/>
      <c r="B243" s="23" t="s">
        <v>58</v>
      </c>
      <c r="C243" s="23" t="s">
        <v>59</v>
      </c>
      <c r="D243" s="24" t="s">
        <v>395</v>
      </c>
      <c r="E243" s="45" t="s">
        <v>1223</v>
      </c>
      <c r="F243" s="19" t="s">
        <v>312</v>
      </c>
      <c r="G243" s="186" t="s">
        <v>313</v>
      </c>
      <c r="H243" s="186">
        <v>35</v>
      </c>
      <c r="I243" s="26" t="s">
        <v>375</v>
      </c>
      <c r="J243" s="26" t="s">
        <v>309</v>
      </c>
      <c r="K243" s="27"/>
      <c r="L243" s="23" t="s">
        <v>990</v>
      </c>
      <c r="M243" s="23" t="s">
        <v>165</v>
      </c>
      <c r="N243" s="19" t="s">
        <v>13</v>
      </c>
      <c r="O243" s="66" t="s">
        <v>311</v>
      </c>
    </row>
    <row r="244" spans="1:15" s="47" customFormat="1" ht="25.5">
      <c r="A244" s="221">
        <v>37</v>
      </c>
      <c r="B244" s="23" t="s">
        <v>81</v>
      </c>
      <c r="C244" s="23">
        <v>3130000</v>
      </c>
      <c r="D244" s="192" t="s">
        <v>1254</v>
      </c>
      <c r="E244" s="274" t="s">
        <v>19</v>
      </c>
      <c r="F244" s="42" t="s">
        <v>74</v>
      </c>
      <c r="G244" s="263" t="s">
        <v>75</v>
      </c>
      <c r="H244" s="271">
        <v>6912</v>
      </c>
      <c r="I244" s="263" t="s">
        <v>375</v>
      </c>
      <c r="J244" s="263" t="s">
        <v>309</v>
      </c>
      <c r="K244" s="271">
        <v>3023</v>
      </c>
      <c r="L244" s="42" t="s">
        <v>788</v>
      </c>
      <c r="M244" s="42" t="s">
        <v>165</v>
      </c>
      <c r="N244" s="269" t="s">
        <v>13</v>
      </c>
      <c r="O244" s="273" t="s">
        <v>311</v>
      </c>
    </row>
    <row r="245" spans="1:15" s="47" customFormat="1" ht="25.5" outlineLevel="1">
      <c r="A245" s="221"/>
      <c r="B245" s="23" t="s">
        <v>81</v>
      </c>
      <c r="C245" s="23">
        <v>3130000</v>
      </c>
      <c r="D245" s="24" t="s">
        <v>189</v>
      </c>
      <c r="E245" s="45" t="s">
        <v>1225</v>
      </c>
      <c r="F245" s="23" t="s">
        <v>74</v>
      </c>
      <c r="G245" s="26" t="s">
        <v>75</v>
      </c>
      <c r="H245" s="27">
        <v>6912</v>
      </c>
      <c r="I245" s="26" t="s">
        <v>375</v>
      </c>
      <c r="J245" s="26" t="s">
        <v>309</v>
      </c>
      <c r="K245" s="27"/>
      <c r="L245" s="23" t="s">
        <v>788</v>
      </c>
      <c r="M245" s="92" t="s">
        <v>165</v>
      </c>
      <c r="N245" s="19" t="s">
        <v>13</v>
      </c>
      <c r="O245" s="66" t="s">
        <v>311</v>
      </c>
    </row>
    <row r="246" spans="1:15" s="47" customFormat="1" ht="25.5">
      <c r="A246" s="221">
        <v>38</v>
      </c>
      <c r="B246" s="23" t="s">
        <v>169</v>
      </c>
      <c r="C246" s="23" t="s">
        <v>170</v>
      </c>
      <c r="D246" s="192" t="s">
        <v>1255</v>
      </c>
      <c r="E246" s="274" t="s">
        <v>19</v>
      </c>
      <c r="F246" s="42" t="s">
        <v>74</v>
      </c>
      <c r="G246" s="263" t="s">
        <v>75</v>
      </c>
      <c r="H246" s="271">
        <v>13650</v>
      </c>
      <c r="I246" s="263" t="s">
        <v>375</v>
      </c>
      <c r="J246" s="263" t="s">
        <v>309</v>
      </c>
      <c r="K246" s="271">
        <v>305</v>
      </c>
      <c r="L246" s="42" t="s">
        <v>990</v>
      </c>
      <c r="M246" s="42" t="s">
        <v>165</v>
      </c>
      <c r="N246" s="270" t="s">
        <v>13</v>
      </c>
      <c r="O246" s="273" t="s">
        <v>311</v>
      </c>
    </row>
    <row r="247" spans="1:15" s="47" customFormat="1" ht="25.5" outlineLevel="1">
      <c r="A247" s="221"/>
      <c r="B247" s="23" t="s">
        <v>169</v>
      </c>
      <c r="C247" s="23" t="s">
        <v>170</v>
      </c>
      <c r="D247" s="24" t="s">
        <v>193</v>
      </c>
      <c r="E247" s="25" t="s">
        <v>192</v>
      </c>
      <c r="F247" s="19" t="s">
        <v>74</v>
      </c>
      <c r="G247" s="26" t="s">
        <v>75</v>
      </c>
      <c r="H247" s="27">
        <v>13650</v>
      </c>
      <c r="I247" s="26" t="s">
        <v>375</v>
      </c>
      <c r="J247" s="26" t="s">
        <v>309</v>
      </c>
      <c r="K247" s="27"/>
      <c r="L247" s="23" t="s">
        <v>990</v>
      </c>
      <c r="M247" s="23" t="s">
        <v>165</v>
      </c>
      <c r="N247" s="19" t="s">
        <v>13</v>
      </c>
      <c r="O247" s="66" t="s">
        <v>311</v>
      </c>
    </row>
    <row r="248" spans="1:15" s="47" customFormat="1" ht="25.5">
      <c r="A248" s="221">
        <v>39</v>
      </c>
      <c r="B248" s="23" t="s">
        <v>81</v>
      </c>
      <c r="C248" s="23" t="s">
        <v>140</v>
      </c>
      <c r="D248" s="192" t="s">
        <v>1256</v>
      </c>
      <c r="E248" s="274" t="s">
        <v>19</v>
      </c>
      <c r="F248" s="42" t="s">
        <v>1192</v>
      </c>
      <c r="G248" s="263" t="s">
        <v>1191</v>
      </c>
      <c r="H248" s="271">
        <v>81.025</v>
      </c>
      <c r="I248" s="263" t="s">
        <v>375</v>
      </c>
      <c r="J248" s="263" t="s">
        <v>309</v>
      </c>
      <c r="K248" s="271">
        <v>9200</v>
      </c>
      <c r="L248" s="42" t="s">
        <v>990</v>
      </c>
      <c r="M248" s="42" t="s">
        <v>165</v>
      </c>
      <c r="N248" s="269" t="s">
        <v>13</v>
      </c>
      <c r="O248" s="273" t="s">
        <v>311</v>
      </c>
    </row>
    <row r="249" spans="1:15" s="47" customFormat="1" ht="25.5" outlineLevel="1">
      <c r="A249" s="221"/>
      <c r="B249" s="23" t="s">
        <v>81</v>
      </c>
      <c r="C249" s="23" t="s">
        <v>140</v>
      </c>
      <c r="D249" s="24" t="s">
        <v>1041</v>
      </c>
      <c r="E249" s="35" t="s">
        <v>82</v>
      </c>
      <c r="F249" s="23" t="s">
        <v>1192</v>
      </c>
      <c r="G249" s="26" t="s">
        <v>1191</v>
      </c>
      <c r="H249" s="27">
        <v>2.315</v>
      </c>
      <c r="I249" s="26" t="s">
        <v>375</v>
      </c>
      <c r="J249" s="26" t="s">
        <v>309</v>
      </c>
      <c r="K249" s="27"/>
      <c r="L249" s="23" t="s">
        <v>990</v>
      </c>
      <c r="M249" s="23" t="s">
        <v>165</v>
      </c>
      <c r="N249" s="25" t="s">
        <v>13</v>
      </c>
      <c r="O249" s="66" t="s">
        <v>311</v>
      </c>
    </row>
    <row r="250" spans="1:15" s="41" customFormat="1" ht="25.5" outlineLevel="1">
      <c r="A250" s="221"/>
      <c r="B250" s="23" t="s">
        <v>81</v>
      </c>
      <c r="C250" s="23" t="s">
        <v>140</v>
      </c>
      <c r="D250" s="24" t="s">
        <v>1042</v>
      </c>
      <c r="E250" s="25" t="s">
        <v>82</v>
      </c>
      <c r="F250" s="23" t="s">
        <v>1192</v>
      </c>
      <c r="G250" s="26" t="s">
        <v>1191</v>
      </c>
      <c r="H250" s="27">
        <v>11.949</v>
      </c>
      <c r="I250" s="26" t="s">
        <v>375</v>
      </c>
      <c r="J250" s="26" t="s">
        <v>309</v>
      </c>
      <c r="K250" s="27"/>
      <c r="L250" s="23" t="s">
        <v>990</v>
      </c>
      <c r="M250" s="23" t="s">
        <v>165</v>
      </c>
      <c r="N250" s="89" t="s">
        <v>13</v>
      </c>
      <c r="O250" s="66" t="s">
        <v>311</v>
      </c>
    </row>
    <row r="251" spans="1:15" s="41" customFormat="1" ht="25.5" outlineLevel="1">
      <c r="A251" s="221"/>
      <c r="B251" s="23" t="s">
        <v>81</v>
      </c>
      <c r="C251" s="23" t="s">
        <v>140</v>
      </c>
      <c r="D251" s="24" t="s">
        <v>1043</v>
      </c>
      <c r="E251" s="25" t="s">
        <v>82</v>
      </c>
      <c r="F251" s="23" t="s">
        <v>1192</v>
      </c>
      <c r="G251" s="26" t="s">
        <v>1191</v>
      </c>
      <c r="H251" s="27">
        <v>2.293</v>
      </c>
      <c r="I251" s="26" t="s">
        <v>375</v>
      </c>
      <c r="J251" s="26" t="s">
        <v>309</v>
      </c>
      <c r="K251" s="27"/>
      <c r="L251" s="23" t="s">
        <v>990</v>
      </c>
      <c r="M251" s="23" t="s">
        <v>165</v>
      </c>
      <c r="N251" s="89" t="s">
        <v>13</v>
      </c>
      <c r="O251" s="66" t="s">
        <v>311</v>
      </c>
    </row>
    <row r="252" spans="1:15" s="47" customFormat="1" ht="25.5" outlineLevel="1">
      <c r="A252" s="221"/>
      <c r="B252" s="23" t="s">
        <v>81</v>
      </c>
      <c r="C252" s="23" t="s">
        <v>140</v>
      </c>
      <c r="D252" s="24" t="s">
        <v>1044</v>
      </c>
      <c r="E252" s="35" t="s">
        <v>84</v>
      </c>
      <c r="F252" s="23" t="s">
        <v>1192</v>
      </c>
      <c r="G252" s="26" t="s">
        <v>1191</v>
      </c>
      <c r="H252" s="27">
        <v>0.885</v>
      </c>
      <c r="I252" s="26" t="s">
        <v>375</v>
      </c>
      <c r="J252" s="26" t="s">
        <v>309</v>
      </c>
      <c r="K252" s="27"/>
      <c r="L252" s="23" t="s">
        <v>990</v>
      </c>
      <c r="M252" s="23" t="s">
        <v>165</v>
      </c>
      <c r="N252" s="89" t="s">
        <v>13</v>
      </c>
      <c r="O252" s="66" t="s">
        <v>311</v>
      </c>
    </row>
    <row r="253" spans="1:15" s="47" customFormat="1" ht="25.5" outlineLevel="1">
      <c r="A253" s="221"/>
      <c r="B253" s="23" t="s">
        <v>81</v>
      </c>
      <c r="C253" s="23" t="s">
        <v>140</v>
      </c>
      <c r="D253" s="24" t="s">
        <v>1045</v>
      </c>
      <c r="E253" s="35" t="s">
        <v>84</v>
      </c>
      <c r="F253" s="23" t="s">
        <v>1192</v>
      </c>
      <c r="G253" s="26" t="s">
        <v>1191</v>
      </c>
      <c r="H253" s="27">
        <v>1.3</v>
      </c>
      <c r="I253" s="26" t="s">
        <v>375</v>
      </c>
      <c r="J253" s="26" t="s">
        <v>309</v>
      </c>
      <c r="K253" s="27"/>
      <c r="L253" s="23" t="s">
        <v>990</v>
      </c>
      <c r="M253" s="23" t="s">
        <v>165</v>
      </c>
      <c r="N253" s="89" t="s">
        <v>13</v>
      </c>
      <c r="O253" s="66" t="s">
        <v>311</v>
      </c>
    </row>
    <row r="254" spans="1:15" s="47" customFormat="1" ht="25.5" outlineLevel="1">
      <c r="A254" s="221"/>
      <c r="B254" s="23" t="s">
        <v>81</v>
      </c>
      <c r="C254" s="23" t="s">
        <v>140</v>
      </c>
      <c r="D254" s="24" t="s">
        <v>1046</v>
      </c>
      <c r="E254" s="25" t="s">
        <v>82</v>
      </c>
      <c r="F254" s="23" t="s">
        <v>1192</v>
      </c>
      <c r="G254" s="26" t="s">
        <v>1191</v>
      </c>
      <c r="H254" s="27">
        <v>0.6</v>
      </c>
      <c r="I254" s="26" t="s">
        <v>375</v>
      </c>
      <c r="J254" s="26" t="s">
        <v>309</v>
      </c>
      <c r="K254" s="27"/>
      <c r="L254" s="23" t="s">
        <v>990</v>
      </c>
      <c r="M254" s="23" t="s">
        <v>165</v>
      </c>
      <c r="N254" s="25" t="s">
        <v>13</v>
      </c>
      <c r="O254" s="66" t="s">
        <v>311</v>
      </c>
    </row>
    <row r="255" spans="1:15" s="47" customFormat="1" ht="25.5" outlineLevel="1">
      <c r="A255" s="221"/>
      <c r="B255" s="23" t="s">
        <v>81</v>
      </c>
      <c r="C255" s="23" t="s">
        <v>140</v>
      </c>
      <c r="D255" s="24" t="s">
        <v>1047</v>
      </c>
      <c r="E255" s="25" t="s">
        <v>82</v>
      </c>
      <c r="F255" s="23" t="s">
        <v>1192</v>
      </c>
      <c r="G255" s="26" t="s">
        <v>1191</v>
      </c>
      <c r="H255" s="27">
        <v>18.517</v>
      </c>
      <c r="I255" s="26" t="s">
        <v>375</v>
      </c>
      <c r="J255" s="26" t="s">
        <v>309</v>
      </c>
      <c r="K255" s="27"/>
      <c r="L255" s="23" t="s">
        <v>990</v>
      </c>
      <c r="M255" s="23" t="s">
        <v>165</v>
      </c>
      <c r="N255" s="25" t="s">
        <v>13</v>
      </c>
      <c r="O255" s="66" t="s">
        <v>311</v>
      </c>
    </row>
    <row r="256" spans="1:15" s="47" customFormat="1" ht="25.5" outlineLevel="1">
      <c r="A256" s="221"/>
      <c r="B256" s="23" t="s">
        <v>81</v>
      </c>
      <c r="C256" s="23" t="s">
        <v>140</v>
      </c>
      <c r="D256" s="24" t="s">
        <v>1048</v>
      </c>
      <c r="E256" s="35" t="s">
        <v>84</v>
      </c>
      <c r="F256" s="23" t="s">
        <v>1192</v>
      </c>
      <c r="G256" s="26" t="s">
        <v>1191</v>
      </c>
      <c r="H256" s="27">
        <v>3.1</v>
      </c>
      <c r="I256" s="26" t="s">
        <v>375</v>
      </c>
      <c r="J256" s="26" t="s">
        <v>309</v>
      </c>
      <c r="K256" s="27"/>
      <c r="L256" s="23" t="s">
        <v>990</v>
      </c>
      <c r="M256" s="23" t="s">
        <v>165</v>
      </c>
      <c r="N256" s="89" t="s">
        <v>13</v>
      </c>
      <c r="O256" s="66" t="s">
        <v>311</v>
      </c>
    </row>
    <row r="257" spans="1:15" s="47" customFormat="1" ht="25.5" outlineLevel="1">
      <c r="A257" s="221"/>
      <c r="B257" s="23" t="s">
        <v>81</v>
      </c>
      <c r="C257" s="23" t="s">
        <v>140</v>
      </c>
      <c r="D257" s="24" t="s">
        <v>1049</v>
      </c>
      <c r="E257" s="35" t="s">
        <v>84</v>
      </c>
      <c r="F257" s="23" t="s">
        <v>1192</v>
      </c>
      <c r="G257" s="26" t="s">
        <v>1191</v>
      </c>
      <c r="H257" s="27">
        <v>21.152</v>
      </c>
      <c r="I257" s="26" t="s">
        <v>375</v>
      </c>
      <c r="J257" s="26" t="s">
        <v>309</v>
      </c>
      <c r="K257" s="27"/>
      <c r="L257" s="23" t="s">
        <v>990</v>
      </c>
      <c r="M257" s="23" t="s">
        <v>165</v>
      </c>
      <c r="N257" s="89" t="s">
        <v>13</v>
      </c>
      <c r="O257" s="66" t="s">
        <v>311</v>
      </c>
    </row>
    <row r="258" spans="1:15" s="47" customFormat="1" ht="25.5" outlineLevel="1">
      <c r="A258" s="221"/>
      <c r="B258" s="23" t="s">
        <v>81</v>
      </c>
      <c r="C258" s="23" t="s">
        <v>140</v>
      </c>
      <c r="D258" s="24" t="s">
        <v>1050</v>
      </c>
      <c r="E258" s="35" t="s">
        <v>84</v>
      </c>
      <c r="F258" s="23" t="s">
        <v>1192</v>
      </c>
      <c r="G258" s="26" t="s">
        <v>1191</v>
      </c>
      <c r="H258" s="27">
        <v>13.108</v>
      </c>
      <c r="I258" s="26" t="s">
        <v>375</v>
      </c>
      <c r="J258" s="26" t="s">
        <v>309</v>
      </c>
      <c r="K258" s="27"/>
      <c r="L258" s="23" t="s">
        <v>990</v>
      </c>
      <c r="M258" s="23" t="s">
        <v>165</v>
      </c>
      <c r="N258" s="89" t="s">
        <v>13</v>
      </c>
      <c r="O258" s="66" t="s">
        <v>311</v>
      </c>
    </row>
    <row r="259" spans="1:15" s="47" customFormat="1" ht="25.5" outlineLevel="1">
      <c r="A259" s="221"/>
      <c r="B259" s="23" t="s">
        <v>81</v>
      </c>
      <c r="C259" s="23" t="s">
        <v>140</v>
      </c>
      <c r="D259" s="24" t="s">
        <v>1051</v>
      </c>
      <c r="E259" s="35" t="s">
        <v>84</v>
      </c>
      <c r="F259" s="23" t="s">
        <v>1192</v>
      </c>
      <c r="G259" s="26" t="s">
        <v>1191</v>
      </c>
      <c r="H259" s="27">
        <v>5.806</v>
      </c>
      <c r="I259" s="26" t="s">
        <v>375</v>
      </c>
      <c r="J259" s="26" t="s">
        <v>309</v>
      </c>
      <c r="K259" s="27"/>
      <c r="L259" s="23" t="s">
        <v>990</v>
      </c>
      <c r="M259" s="23" t="s">
        <v>165</v>
      </c>
      <c r="N259" s="89" t="s">
        <v>13</v>
      </c>
      <c r="O259" s="66" t="s">
        <v>311</v>
      </c>
    </row>
    <row r="260" spans="1:15" s="41" customFormat="1" ht="25.5">
      <c r="A260" s="221">
        <v>40</v>
      </c>
      <c r="B260" s="23" t="s">
        <v>88</v>
      </c>
      <c r="C260" s="19" t="s">
        <v>813</v>
      </c>
      <c r="D260" s="192" t="s">
        <v>1257</v>
      </c>
      <c r="E260" s="274" t="s">
        <v>19</v>
      </c>
      <c r="F260" s="270" t="s">
        <v>312</v>
      </c>
      <c r="G260" s="289" t="s">
        <v>313</v>
      </c>
      <c r="H260" s="289">
        <v>1085</v>
      </c>
      <c r="I260" s="263" t="s">
        <v>375</v>
      </c>
      <c r="J260" s="263" t="s">
        <v>309</v>
      </c>
      <c r="K260" s="271">
        <v>3575.5155999999997</v>
      </c>
      <c r="L260" s="42" t="s">
        <v>788</v>
      </c>
      <c r="M260" s="42" t="s">
        <v>165</v>
      </c>
      <c r="N260" s="269" t="s">
        <v>13</v>
      </c>
      <c r="O260" s="273" t="s">
        <v>311</v>
      </c>
    </row>
    <row r="261" spans="1:15" s="41" customFormat="1" ht="25.5" outlineLevel="1">
      <c r="A261" s="221"/>
      <c r="B261" s="23" t="s">
        <v>88</v>
      </c>
      <c r="C261" s="23">
        <v>2695134</v>
      </c>
      <c r="D261" s="24" t="s">
        <v>404</v>
      </c>
      <c r="E261" s="35" t="s">
        <v>89</v>
      </c>
      <c r="F261" s="19" t="s">
        <v>312</v>
      </c>
      <c r="G261" s="186" t="s">
        <v>313</v>
      </c>
      <c r="H261" s="186">
        <v>346</v>
      </c>
      <c r="I261" s="26" t="s">
        <v>375</v>
      </c>
      <c r="J261" s="26" t="s">
        <v>309</v>
      </c>
      <c r="K261" s="27"/>
      <c r="L261" s="23" t="s">
        <v>792</v>
      </c>
      <c r="M261" s="19" t="s">
        <v>165</v>
      </c>
      <c r="N261" s="25" t="s">
        <v>13</v>
      </c>
      <c r="O261" s="66" t="s">
        <v>311</v>
      </c>
    </row>
    <row r="262" spans="1:15" s="41" customFormat="1" ht="25.5" outlineLevel="1">
      <c r="A262" s="221"/>
      <c r="B262" s="23" t="s">
        <v>90</v>
      </c>
      <c r="C262" s="23" t="s">
        <v>91</v>
      </c>
      <c r="D262" s="24" t="s">
        <v>92</v>
      </c>
      <c r="E262" s="35" t="s">
        <v>93</v>
      </c>
      <c r="F262" s="19" t="s">
        <v>312</v>
      </c>
      <c r="G262" s="186" t="s">
        <v>313</v>
      </c>
      <c r="H262" s="186">
        <v>463</v>
      </c>
      <c r="I262" s="26" t="s">
        <v>375</v>
      </c>
      <c r="J262" s="26" t="s">
        <v>309</v>
      </c>
      <c r="K262" s="27"/>
      <c r="L262" s="23" t="s">
        <v>792</v>
      </c>
      <c r="M262" s="19" t="s">
        <v>165</v>
      </c>
      <c r="N262" s="25" t="s">
        <v>13</v>
      </c>
      <c r="O262" s="66" t="s">
        <v>311</v>
      </c>
    </row>
    <row r="263" spans="1:15" s="41" customFormat="1" ht="25.5" outlineLevel="1">
      <c r="A263" s="221"/>
      <c r="B263" s="23" t="s">
        <v>90</v>
      </c>
      <c r="C263" s="23" t="s">
        <v>91</v>
      </c>
      <c r="D263" s="24" t="s">
        <v>94</v>
      </c>
      <c r="E263" s="35" t="s">
        <v>93</v>
      </c>
      <c r="F263" s="19" t="s">
        <v>312</v>
      </c>
      <c r="G263" s="186" t="s">
        <v>313</v>
      </c>
      <c r="H263" s="186">
        <v>276</v>
      </c>
      <c r="I263" s="26" t="s">
        <v>375</v>
      </c>
      <c r="J263" s="26" t="s">
        <v>309</v>
      </c>
      <c r="K263" s="27"/>
      <c r="L263" s="23" t="s">
        <v>792</v>
      </c>
      <c r="M263" s="19" t="s">
        <v>165</v>
      </c>
      <c r="N263" s="25" t="s">
        <v>13</v>
      </c>
      <c r="O263" s="66" t="s">
        <v>311</v>
      </c>
    </row>
    <row r="264" spans="1:15" s="41" customFormat="1" ht="25.5">
      <c r="A264" s="221">
        <v>41</v>
      </c>
      <c r="B264" s="23" t="s">
        <v>163</v>
      </c>
      <c r="C264" s="19" t="s">
        <v>815</v>
      </c>
      <c r="D264" s="192" t="s">
        <v>1258</v>
      </c>
      <c r="E264" s="274" t="s">
        <v>19</v>
      </c>
      <c r="F264" s="263">
        <v>876</v>
      </c>
      <c r="G264" s="263" t="s">
        <v>238</v>
      </c>
      <c r="H264" s="271" t="s">
        <v>1204</v>
      </c>
      <c r="I264" s="263" t="s">
        <v>375</v>
      </c>
      <c r="J264" s="263" t="s">
        <v>309</v>
      </c>
      <c r="K264" s="271" t="s">
        <v>980</v>
      </c>
      <c r="L264" s="292" t="str">
        <f>L265</f>
        <v>февраль 2015</v>
      </c>
      <c r="M264" s="292" t="str">
        <f>M265</f>
        <v>декабрь 2015</v>
      </c>
      <c r="N264" s="292" t="str">
        <f>N265</f>
        <v>открытый запрос цен</v>
      </c>
      <c r="O264" s="306" t="str">
        <f>O265</f>
        <v>нет</v>
      </c>
    </row>
    <row r="265" spans="1:15" s="41" customFormat="1" ht="25.5" outlineLevel="1">
      <c r="A265" s="221"/>
      <c r="B265" s="23" t="s">
        <v>163</v>
      </c>
      <c r="C265" s="23" t="s">
        <v>747</v>
      </c>
      <c r="D265" s="24" t="s">
        <v>329</v>
      </c>
      <c r="E265" s="35" t="s">
        <v>19</v>
      </c>
      <c r="F265" s="19" t="s">
        <v>312</v>
      </c>
      <c r="G265" s="186" t="s">
        <v>313</v>
      </c>
      <c r="H265" s="186">
        <v>1314</v>
      </c>
      <c r="I265" s="26" t="s">
        <v>375</v>
      </c>
      <c r="J265" s="26" t="s">
        <v>309</v>
      </c>
      <c r="K265" s="27"/>
      <c r="L265" s="23" t="s">
        <v>788</v>
      </c>
      <c r="M265" s="19" t="s">
        <v>165</v>
      </c>
      <c r="N265" s="25" t="s">
        <v>13</v>
      </c>
      <c r="O265" s="66" t="s">
        <v>311</v>
      </c>
    </row>
    <row r="266" spans="1:15" s="41" customFormat="1" ht="25.5" outlineLevel="1">
      <c r="A266" s="221"/>
      <c r="B266" s="23" t="s">
        <v>163</v>
      </c>
      <c r="C266" s="23" t="s">
        <v>747</v>
      </c>
      <c r="D266" s="24" t="s">
        <v>330</v>
      </c>
      <c r="E266" s="35" t="s">
        <v>19</v>
      </c>
      <c r="F266" s="19" t="s">
        <v>312</v>
      </c>
      <c r="G266" s="186" t="s">
        <v>313</v>
      </c>
      <c r="H266" s="186">
        <v>756</v>
      </c>
      <c r="I266" s="26" t="s">
        <v>375</v>
      </c>
      <c r="J266" s="26" t="s">
        <v>309</v>
      </c>
      <c r="K266" s="27"/>
      <c r="L266" s="23" t="s">
        <v>788</v>
      </c>
      <c r="M266" s="19" t="s">
        <v>165</v>
      </c>
      <c r="N266" s="25" t="s">
        <v>13</v>
      </c>
      <c r="O266" s="66" t="s">
        <v>311</v>
      </c>
    </row>
    <row r="267" spans="1:15" s="41" customFormat="1" ht="25.5" outlineLevel="1">
      <c r="A267" s="221"/>
      <c r="B267" s="23" t="s">
        <v>163</v>
      </c>
      <c r="C267" s="23" t="s">
        <v>658</v>
      </c>
      <c r="D267" s="24" t="s">
        <v>9</v>
      </c>
      <c r="E267" s="35" t="s">
        <v>19</v>
      </c>
      <c r="F267" s="19" t="s">
        <v>74</v>
      </c>
      <c r="G267" s="26" t="s">
        <v>75</v>
      </c>
      <c r="H267" s="27">
        <v>15252</v>
      </c>
      <c r="I267" s="26" t="s">
        <v>375</v>
      </c>
      <c r="J267" s="26" t="s">
        <v>309</v>
      </c>
      <c r="K267" s="27"/>
      <c r="L267" s="23" t="s">
        <v>788</v>
      </c>
      <c r="M267" s="19" t="s">
        <v>165</v>
      </c>
      <c r="N267" s="25" t="s">
        <v>13</v>
      </c>
      <c r="O267" s="66" t="s">
        <v>311</v>
      </c>
    </row>
    <row r="268" spans="1:15" s="41" customFormat="1" ht="25.5" outlineLevel="1">
      <c r="A268" s="221"/>
      <c r="B268" s="23" t="s">
        <v>163</v>
      </c>
      <c r="C268" s="23">
        <v>2521371</v>
      </c>
      <c r="D268" s="24" t="s">
        <v>0</v>
      </c>
      <c r="E268" s="35" t="s">
        <v>19</v>
      </c>
      <c r="F268" s="19" t="s">
        <v>74</v>
      </c>
      <c r="G268" s="26" t="s">
        <v>75</v>
      </c>
      <c r="H268" s="27">
        <v>9936</v>
      </c>
      <c r="I268" s="26" t="s">
        <v>375</v>
      </c>
      <c r="J268" s="26" t="s">
        <v>309</v>
      </c>
      <c r="K268" s="27"/>
      <c r="L268" s="23" t="s">
        <v>788</v>
      </c>
      <c r="M268" s="19" t="s">
        <v>165</v>
      </c>
      <c r="N268" s="25" t="s">
        <v>13</v>
      </c>
      <c r="O268" s="66" t="s">
        <v>311</v>
      </c>
    </row>
    <row r="269" spans="1:15" s="41" customFormat="1" ht="25.5" outlineLevel="1">
      <c r="A269" s="221"/>
      <c r="B269" s="23" t="s">
        <v>163</v>
      </c>
      <c r="C269" s="23" t="s">
        <v>658</v>
      </c>
      <c r="D269" s="24" t="s">
        <v>1</v>
      </c>
      <c r="E269" s="35" t="s">
        <v>19</v>
      </c>
      <c r="F269" s="19" t="s">
        <v>74</v>
      </c>
      <c r="G269" s="26" t="s">
        <v>75</v>
      </c>
      <c r="H269" s="27">
        <v>16788</v>
      </c>
      <c r="I269" s="26" t="s">
        <v>375</v>
      </c>
      <c r="J269" s="26" t="s">
        <v>309</v>
      </c>
      <c r="K269" s="27"/>
      <c r="L269" s="23" t="s">
        <v>788</v>
      </c>
      <c r="M269" s="19" t="s">
        <v>165</v>
      </c>
      <c r="N269" s="25" t="s">
        <v>13</v>
      </c>
      <c r="O269" s="66" t="s">
        <v>311</v>
      </c>
    </row>
    <row r="270" spans="1:15" s="41" customFormat="1" ht="25.5" outlineLevel="1">
      <c r="A270" s="221"/>
      <c r="B270" s="23" t="s">
        <v>163</v>
      </c>
      <c r="C270" s="23">
        <v>2521371</v>
      </c>
      <c r="D270" s="24" t="s">
        <v>326</v>
      </c>
      <c r="E270" s="35" t="s">
        <v>19</v>
      </c>
      <c r="F270" s="19" t="s">
        <v>74</v>
      </c>
      <c r="G270" s="26" t="s">
        <v>75</v>
      </c>
      <c r="H270" s="27">
        <v>552</v>
      </c>
      <c r="I270" s="26" t="s">
        <v>375</v>
      </c>
      <c r="J270" s="26" t="s">
        <v>309</v>
      </c>
      <c r="K270" s="27"/>
      <c r="L270" s="23" t="s">
        <v>788</v>
      </c>
      <c r="M270" s="19" t="s">
        <v>165</v>
      </c>
      <c r="N270" s="25" t="s">
        <v>13</v>
      </c>
      <c r="O270" s="66" t="s">
        <v>311</v>
      </c>
    </row>
    <row r="271" spans="1:15" s="41" customFormat="1" ht="25.5" outlineLevel="1">
      <c r="A271" s="221"/>
      <c r="B271" s="23" t="s">
        <v>163</v>
      </c>
      <c r="C271" s="23">
        <v>2521371</v>
      </c>
      <c r="D271" s="24" t="s">
        <v>325</v>
      </c>
      <c r="E271" s="35" t="s">
        <v>19</v>
      </c>
      <c r="F271" s="19" t="s">
        <v>74</v>
      </c>
      <c r="G271" s="26" t="s">
        <v>75</v>
      </c>
      <c r="H271" s="27">
        <v>9372</v>
      </c>
      <c r="I271" s="26" t="s">
        <v>375</v>
      </c>
      <c r="J271" s="26" t="s">
        <v>309</v>
      </c>
      <c r="K271" s="27"/>
      <c r="L271" s="23" t="s">
        <v>788</v>
      </c>
      <c r="M271" s="19" t="s">
        <v>165</v>
      </c>
      <c r="N271" s="25" t="s">
        <v>13</v>
      </c>
      <c r="O271" s="66" t="s">
        <v>311</v>
      </c>
    </row>
    <row r="272" spans="1:15" s="41" customFormat="1" ht="25.5">
      <c r="A272" s="221">
        <v>42</v>
      </c>
      <c r="B272" s="23" t="s">
        <v>159</v>
      </c>
      <c r="C272" s="295">
        <v>2714810</v>
      </c>
      <c r="D272" s="192" t="s">
        <v>1259</v>
      </c>
      <c r="E272" s="274" t="s">
        <v>19</v>
      </c>
      <c r="F272" s="270" t="s">
        <v>312</v>
      </c>
      <c r="G272" s="289" t="s">
        <v>313</v>
      </c>
      <c r="H272" s="289">
        <v>16421</v>
      </c>
      <c r="I272" s="263" t="s">
        <v>375</v>
      </c>
      <c r="J272" s="263" t="s">
        <v>309</v>
      </c>
      <c r="K272" s="271">
        <v>2952.3</v>
      </c>
      <c r="L272" s="42" t="s">
        <v>990</v>
      </c>
      <c r="M272" s="42" t="s">
        <v>165</v>
      </c>
      <c r="N272" s="269" t="s">
        <v>13</v>
      </c>
      <c r="O272" s="273" t="s">
        <v>311</v>
      </c>
    </row>
    <row r="273" spans="1:15" s="41" customFormat="1" ht="25.5" outlineLevel="1">
      <c r="A273" s="221"/>
      <c r="B273" s="23" t="s">
        <v>159</v>
      </c>
      <c r="C273" s="26">
        <v>2714810</v>
      </c>
      <c r="D273" s="24" t="s">
        <v>1013</v>
      </c>
      <c r="E273" s="25" t="s">
        <v>19</v>
      </c>
      <c r="F273" s="19" t="s">
        <v>312</v>
      </c>
      <c r="G273" s="186" t="s">
        <v>313</v>
      </c>
      <c r="H273" s="186">
        <v>1100</v>
      </c>
      <c r="I273" s="26" t="s">
        <v>375</v>
      </c>
      <c r="J273" s="26" t="s">
        <v>309</v>
      </c>
      <c r="K273" s="27"/>
      <c r="L273" s="23" t="s">
        <v>990</v>
      </c>
      <c r="M273" s="23" t="s">
        <v>165</v>
      </c>
      <c r="N273" s="25" t="s">
        <v>13</v>
      </c>
      <c r="O273" s="66" t="s">
        <v>311</v>
      </c>
    </row>
    <row r="274" spans="1:15" s="41" customFormat="1" ht="25.5" outlineLevel="1">
      <c r="A274" s="221"/>
      <c r="B274" s="23" t="s">
        <v>159</v>
      </c>
      <c r="C274" s="26">
        <v>2714810</v>
      </c>
      <c r="D274" s="24" t="s">
        <v>1014</v>
      </c>
      <c r="E274" s="25" t="s">
        <v>19</v>
      </c>
      <c r="F274" s="19" t="s">
        <v>312</v>
      </c>
      <c r="G274" s="186" t="s">
        <v>313</v>
      </c>
      <c r="H274" s="186">
        <v>11809</v>
      </c>
      <c r="I274" s="26" t="s">
        <v>375</v>
      </c>
      <c r="J274" s="26" t="s">
        <v>309</v>
      </c>
      <c r="K274" s="27"/>
      <c r="L274" s="23" t="s">
        <v>990</v>
      </c>
      <c r="M274" s="23" t="s">
        <v>165</v>
      </c>
      <c r="N274" s="25" t="s">
        <v>13</v>
      </c>
      <c r="O274" s="66" t="s">
        <v>311</v>
      </c>
    </row>
    <row r="275" spans="1:15" s="41" customFormat="1" ht="25.5" outlineLevel="1">
      <c r="A275" s="221"/>
      <c r="B275" s="23" t="s">
        <v>159</v>
      </c>
      <c r="C275" s="26">
        <v>2714810</v>
      </c>
      <c r="D275" s="24" t="s">
        <v>1015</v>
      </c>
      <c r="E275" s="25" t="s">
        <v>19</v>
      </c>
      <c r="F275" s="19" t="s">
        <v>312</v>
      </c>
      <c r="G275" s="186" t="s">
        <v>313</v>
      </c>
      <c r="H275" s="186">
        <v>627</v>
      </c>
      <c r="I275" s="26" t="s">
        <v>375</v>
      </c>
      <c r="J275" s="26" t="s">
        <v>309</v>
      </c>
      <c r="K275" s="27"/>
      <c r="L275" s="23" t="s">
        <v>990</v>
      </c>
      <c r="M275" s="23" t="s">
        <v>165</v>
      </c>
      <c r="N275" s="25" t="s">
        <v>13</v>
      </c>
      <c r="O275" s="66" t="s">
        <v>311</v>
      </c>
    </row>
    <row r="276" spans="1:15" s="41" customFormat="1" ht="25.5" outlineLevel="1">
      <c r="A276" s="221"/>
      <c r="B276" s="23" t="s">
        <v>159</v>
      </c>
      <c r="C276" s="26">
        <v>2714810</v>
      </c>
      <c r="D276" s="24" t="s">
        <v>1016</v>
      </c>
      <c r="E276" s="25" t="s">
        <v>19</v>
      </c>
      <c r="F276" s="19" t="s">
        <v>312</v>
      </c>
      <c r="G276" s="186" t="s">
        <v>313</v>
      </c>
      <c r="H276" s="186">
        <v>135</v>
      </c>
      <c r="I276" s="26" t="s">
        <v>375</v>
      </c>
      <c r="J276" s="26" t="s">
        <v>309</v>
      </c>
      <c r="K276" s="27"/>
      <c r="L276" s="23" t="s">
        <v>990</v>
      </c>
      <c r="M276" s="23" t="s">
        <v>165</v>
      </c>
      <c r="N276" s="25" t="s">
        <v>13</v>
      </c>
      <c r="O276" s="66" t="s">
        <v>311</v>
      </c>
    </row>
    <row r="277" spans="1:15" s="41" customFormat="1" ht="25.5" outlineLevel="1">
      <c r="A277" s="221"/>
      <c r="B277" s="23" t="s">
        <v>159</v>
      </c>
      <c r="C277" s="26">
        <v>2714810</v>
      </c>
      <c r="D277" s="24" t="s">
        <v>1017</v>
      </c>
      <c r="E277" s="25" t="s">
        <v>19</v>
      </c>
      <c r="F277" s="19" t="s">
        <v>312</v>
      </c>
      <c r="G277" s="186" t="s">
        <v>313</v>
      </c>
      <c r="H277" s="186">
        <v>300</v>
      </c>
      <c r="I277" s="26" t="s">
        <v>375</v>
      </c>
      <c r="J277" s="26" t="s">
        <v>309</v>
      </c>
      <c r="K277" s="27"/>
      <c r="L277" s="23" t="s">
        <v>990</v>
      </c>
      <c r="M277" s="23" t="s">
        <v>165</v>
      </c>
      <c r="N277" s="25" t="s">
        <v>13</v>
      </c>
      <c r="O277" s="66" t="s">
        <v>311</v>
      </c>
    </row>
    <row r="278" spans="1:15" s="41" customFormat="1" ht="25.5" outlineLevel="1">
      <c r="A278" s="221"/>
      <c r="B278" s="23" t="s">
        <v>159</v>
      </c>
      <c r="C278" s="26">
        <v>2714810</v>
      </c>
      <c r="D278" s="24" t="s">
        <v>1018</v>
      </c>
      <c r="E278" s="25" t="s">
        <v>19</v>
      </c>
      <c r="F278" s="19" t="s">
        <v>312</v>
      </c>
      <c r="G278" s="186" t="s">
        <v>313</v>
      </c>
      <c r="H278" s="186">
        <v>256</v>
      </c>
      <c r="I278" s="26" t="s">
        <v>375</v>
      </c>
      <c r="J278" s="26" t="s">
        <v>309</v>
      </c>
      <c r="K278" s="27"/>
      <c r="L278" s="23" t="s">
        <v>990</v>
      </c>
      <c r="M278" s="23" t="s">
        <v>165</v>
      </c>
      <c r="N278" s="25" t="s">
        <v>13</v>
      </c>
      <c r="O278" s="66" t="s">
        <v>311</v>
      </c>
    </row>
    <row r="279" spans="1:15" s="41" customFormat="1" ht="25.5" outlineLevel="1">
      <c r="A279" s="221"/>
      <c r="B279" s="23" t="s">
        <v>159</v>
      </c>
      <c r="C279" s="26">
        <v>2714810</v>
      </c>
      <c r="D279" s="24" t="s">
        <v>1019</v>
      </c>
      <c r="E279" s="25" t="s">
        <v>19</v>
      </c>
      <c r="F279" s="19" t="s">
        <v>312</v>
      </c>
      <c r="G279" s="186" t="s">
        <v>313</v>
      </c>
      <c r="H279" s="186">
        <v>221</v>
      </c>
      <c r="I279" s="26" t="s">
        <v>375</v>
      </c>
      <c r="J279" s="26" t="s">
        <v>309</v>
      </c>
      <c r="K279" s="27"/>
      <c r="L279" s="23" t="s">
        <v>990</v>
      </c>
      <c r="M279" s="23" t="s">
        <v>165</v>
      </c>
      <c r="N279" s="25" t="s">
        <v>13</v>
      </c>
      <c r="O279" s="66" t="s">
        <v>311</v>
      </c>
    </row>
    <row r="280" spans="1:15" s="41" customFormat="1" ht="25.5" outlineLevel="1">
      <c r="A280" s="221"/>
      <c r="B280" s="23" t="s">
        <v>159</v>
      </c>
      <c r="C280" s="26">
        <v>2714810</v>
      </c>
      <c r="D280" s="24" t="s">
        <v>1020</v>
      </c>
      <c r="E280" s="25" t="s">
        <v>19</v>
      </c>
      <c r="F280" s="19" t="s">
        <v>312</v>
      </c>
      <c r="G280" s="186" t="s">
        <v>313</v>
      </c>
      <c r="H280" s="186">
        <v>70</v>
      </c>
      <c r="I280" s="26" t="s">
        <v>375</v>
      </c>
      <c r="J280" s="26" t="s">
        <v>309</v>
      </c>
      <c r="K280" s="27"/>
      <c r="L280" s="23" t="s">
        <v>990</v>
      </c>
      <c r="M280" s="23" t="s">
        <v>165</v>
      </c>
      <c r="N280" s="25" t="s">
        <v>13</v>
      </c>
      <c r="O280" s="66" t="s">
        <v>311</v>
      </c>
    </row>
    <row r="281" spans="1:15" s="41" customFormat="1" ht="25.5" outlineLevel="1">
      <c r="A281" s="221"/>
      <c r="B281" s="23" t="s">
        <v>159</v>
      </c>
      <c r="C281" s="26">
        <v>2714810</v>
      </c>
      <c r="D281" s="24" t="s">
        <v>1021</v>
      </c>
      <c r="E281" s="25" t="s">
        <v>19</v>
      </c>
      <c r="F281" s="19" t="s">
        <v>312</v>
      </c>
      <c r="G281" s="186" t="s">
        <v>313</v>
      </c>
      <c r="H281" s="186">
        <v>10</v>
      </c>
      <c r="I281" s="26" t="s">
        <v>375</v>
      </c>
      <c r="J281" s="26" t="s">
        <v>309</v>
      </c>
      <c r="K281" s="27"/>
      <c r="L281" s="23" t="s">
        <v>990</v>
      </c>
      <c r="M281" s="23" t="s">
        <v>165</v>
      </c>
      <c r="N281" s="25" t="s">
        <v>13</v>
      </c>
      <c r="O281" s="66" t="s">
        <v>311</v>
      </c>
    </row>
    <row r="282" spans="1:15" s="41" customFormat="1" ht="25.5" outlineLevel="1">
      <c r="A282" s="221"/>
      <c r="B282" s="23" t="s">
        <v>159</v>
      </c>
      <c r="C282" s="26">
        <v>2714810</v>
      </c>
      <c r="D282" s="24" t="s">
        <v>1022</v>
      </c>
      <c r="E282" s="25" t="s">
        <v>19</v>
      </c>
      <c r="F282" s="19" t="s">
        <v>312</v>
      </c>
      <c r="G282" s="186" t="s">
        <v>313</v>
      </c>
      <c r="H282" s="186">
        <v>22</v>
      </c>
      <c r="I282" s="26" t="s">
        <v>375</v>
      </c>
      <c r="J282" s="26" t="s">
        <v>309</v>
      </c>
      <c r="K282" s="27"/>
      <c r="L282" s="23" t="s">
        <v>990</v>
      </c>
      <c r="M282" s="23" t="s">
        <v>165</v>
      </c>
      <c r="N282" s="25" t="s">
        <v>13</v>
      </c>
      <c r="O282" s="66" t="s">
        <v>311</v>
      </c>
    </row>
    <row r="283" spans="1:15" s="41" customFormat="1" ht="25.5" outlineLevel="1">
      <c r="A283" s="221"/>
      <c r="B283" s="23" t="s">
        <v>159</v>
      </c>
      <c r="C283" s="26">
        <v>2714810</v>
      </c>
      <c r="D283" s="24" t="s">
        <v>1023</v>
      </c>
      <c r="E283" s="25" t="s">
        <v>19</v>
      </c>
      <c r="F283" s="19" t="s">
        <v>312</v>
      </c>
      <c r="G283" s="186" t="s">
        <v>313</v>
      </c>
      <c r="H283" s="186">
        <v>7</v>
      </c>
      <c r="I283" s="26" t="s">
        <v>375</v>
      </c>
      <c r="J283" s="26" t="s">
        <v>309</v>
      </c>
      <c r="K283" s="27"/>
      <c r="L283" s="23" t="s">
        <v>990</v>
      </c>
      <c r="M283" s="23" t="s">
        <v>165</v>
      </c>
      <c r="N283" s="25" t="s">
        <v>13</v>
      </c>
      <c r="O283" s="66" t="s">
        <v>311</v>
      </c>
    </row>
    <row r="284" spans="1:15" s="41" customFormat="1" ht="25.5" outlineLevel="1">
      <c r="A284" s="221"/>
      <c r="B284" s="23" t="s">
        <v>159</v>
      </c>
      <c r="C284" s="26">
        <v>2714810</v>
      </c>
      <c r="D284" s="24" t="s">
        <v>1024</v>
      </c>
      <c r="E284" s="25" t="s">
        <v>19</v>
      </c>
      <c r="F284" s="19" t="s">
        <v>312</v>
      </c>
      <c r="G284" s="186" t="s">
        <v>313</v>
      </c>
      <c r="H284" s="186">
        <v>1864</v>
      </c>
      <c r="I284" s="26" t="s">
        <v>375</v>
      </c>
      <c r="J284" s="26" t="s">
        <v>309</v>
      </c>
      <c r="K284" s="27"/>
      <c r="L284" s="23" t="s">
        <v>990</v>
      </c>
      <c r="M284" s="23" t="s">
        <v>165</v>
      </c>
      <c r="N284" s="25" t="s">
        <v>13</v>
      </c>
      <c r="O284" s="66" t="s">
        <v>311</v>
      </c>
    </row>
    <row r="285" spans="1:15" s="41" customFormat="1" ht="25.5">
      <c r="A285" s="221">
        <v>43</v>
      </c>
      <c r="B285" s="23" t="s">
        <v>95</v>
      </c>
      <c r="C285" s="26">
        <v>3110000</v>
      </c>
      <c r="D285" s="192" t="s">
        <v>1260</v>
      </c>
      <c r="E285" s="274" t="s">
        <v>19</v>
      </c>
      <c r="F285" s="270" t="s">
        <v>312</v>
      </c>
      <c r="G285" s="289" t="s">
        <v>313</v>
      </c>
      <c r="H285" s="289">
        <v>751</v>
      </c>
      <c r="I285" s="263" t="s">
        <v>375</v>
      </c>
      <c r="J285" s="263" t="s">
        <v>309</v>
      </c>
      <c r="K285" s="271">
        <v>622</v>
      </c>
      <c r="L285" s="42" t="str">
        <f>L286</f>
        <v>март 2015</v>
      </c>
      <c r="M285" s="42" t="str">
        <f>M286</f>
        <v>декабрь 2015</v>
      </c>
      <c r="N285" s="270" t="str">
        <f>N286</f>
        <v>открытый запрос цен</v>
      </c>
      <c r="O285" s="307" t="str">
        <f>O286</f>
        <v>нет</v>
      </c>
    </row>
    <row r="286" spans="1:15" s="41" customFormat="1" ht="25.5" outlineLevel="1">
      <c r="A286" s="221"/>
      <c r="B286" s="23" t="s">
        <v>95</v>
      </c>
      <c r="C286" s="26">
        <v>3110000</v>
      </c>
      <c r="D286" s="24" t="s">
        <v>982</v>
      </c>
      <c r="E286" s="25" t="s">
        <v>19</v>
      </c>
      <c r="F286" s="19" t="s">
        <v>312</v>
      </c>
      <c r="G286" s="186" t="s">
        <v>313</v>
      </c>
      <c r="H286" s="186">
        <v>2</v>
      </c>
      <c r="I286" s="26" t="s">
        <v>375</v>
      </c>
      <c r="J286" s="26" t="s">
        <v>309</v>
      </c>
      <c r="K286" s="27"/>
      <c r="L286" s="23" t="s">
        <v>990</v>
      </c>
      <c r="M286" s="19" t="s">
        <v>165</v>
      </c>
      <c r="N286" s="25" t="s">
        <v>13</v>
      </c>
      <c r="O286" s="66" t="s">
        <v>311</v>
      </c>
    </row>
    <row r="287" spans="1:15" s="41" customFormat="1" ht="25.5" outlineLevel="1">
      <c r="A287" s="221"/>
      <c r="B287" s="23" t="s">
        <v>95</v>
      </c>
      <c r="C287" s="26">
        <v>3110000</v>
      </c>
      <c r="D287" s="24" t="s">
        <v>107</v>
      </c>
      <c r="E287" s="25" t="s">
        <v>19</v>
      </c>
      <c r="F287" s="19" t="s">
        <v>312</v>
      </c>
      <c r="G287" s="186" t="s">
        <v>313</v>
      </c>
      <c r="H287" s="186">
        <v>10</v>
      </c>
      <c r="I287" s="26" t="s">
        <v>375</v>
      </c>
      <c r="J287" s="26" t="s">
        <v>309</v>
      </c>
      <c r="K287" s="27"/>
      <c r="L287" s="23" t="s">
        <v>990</v>
      </c>
      <c r="M287" s="19" t="s">
        <v>165</v>
      </c>
      <c r="N287" s="25" t="s">
        <v>13</v>
      </c>
      <c r="O287" s="66" t="s">
        <v>311</v>
      </c>
    </row>
    <row r="288" spans="1:15" s="41" customFormat="1" ht="25.5" outlineLevel="1">
      <c r="A288" s="221"/>
      <c r="B288" s="23" t="s">
        <v>95</v>
      </c>
      <c r="C288" s="45">
        <v>3110000</v>
      </c>
      <c r="D288" s="24" t="s">
        <v>525</v>
      </c>
      <c r="E288" s="25" t="s">
        <v>19</v>
      </c>
      <c r="F288" s="19" t="s">
        <v>312</v>
      </c>
      <c r="G288" s="186" t="s">
        <v>313</v>
      </c>
      <c r="H288" s="186">
        <v>3</v>
      </c>
      <c r="I288" s="26" t="s">
        <v>375</v>
      </c>
      <c r="J288" s="26" t="s">
        <v>309</v>
      </c>
      <c r="K288" s="27"/>
      <c r="L288" s="23" t="s">
        <v>990</v>
      </c>
      <c r="M288" s="19" t="s">
        <v>165</v>
      </c>
      <c r="N288" s="25" t="s">
        <v>13</v>
      </c>
      <c r="O288" s="66" t="s">
        <v>311</v>
      </c>
    </row>
    <row r="289" spans="1:15" s="41" customFormat="1" ht="25.5" outlineLevel="1">
      <c r="A289" s="221"/>
      <c r="B289" s="23" t="s">
        <v>95</v>
      </c>
      <c r="C289" s="45">
        <v>3110000</v>
      </c>
      <c r="D289" s="24" t="s">
        <v>516</v>
      </c>
      <c r="E289" s="25" t="s">
        <v>19</v>
      </c>
      <c r="F289" s="19" t="s">
        <v>312</v>
      </c>
      <c r="G289" s="186" t="s">
        <v>313</v>
      </c>
      <c r="H289" s="186">
        <v>61</v>
      </c>
      <c r="I289" s="26" t="s">
        <v>375</v>
      </c>
      <c r="J289" s="26" t="s">
        <v>309</v>
      </c>
      <c r="K289" s="27"/>
      <c r="L289" s="23" t="s">
        <v>990</v>
      </c>
      <c r="M289" s="19" t="s">
        <v>165</v>
      </c>
      <c r="N289" s="25" t="s">
        <v>13</v>
      </c>
      <c r="O289" s="66" t="s">
        <v>311</v>
      </c>
    </row>
    <row r="290" spans="1:15" s="41" customFormat="1" ht="25.5" outlineLevel="1">
      <c r="A290" s="221"/>
      <c r="B290" s="23" t="s">
        <v>95</v>
      </c>
      <c r="C290" s="26">
        <v>3110000</v>
      </c>
      <c r="D290" s="24" t="s">
        <v>983</v>
      </c>
      <c r="E290" s="25" t="s">
        <v>19</v>
      </c>
      <c r="F290" s="19" t="s">
        <v>312</v>
      </c>
      <c r="G290" s="186" t="s">
        <v>313</v>
      </c>
      <c r="H290" s="186">
        <v>90</v>
      </c>
      <c r="I290" s="26" t="s">
        <v>375</v>
      </c>
      <c r="J290" s="26" t="s">
        <v>309</v>
      </c>
      <c r="K290" s="27"/>
      <c r="L290" s="23" t="s">
        <v>990</v>
      </c>
      <c r="M290" s="19" t="s">
        <v>165</v>
      </c>
      <c r="N290" s="25" t="s">
        <v>13</v>
      </c>
      <c r="O290" s="66" t="s">
        <v>311</v>
      </c>
    </row>
    <row r="291" spans="1:15" s="41" customFormat="1" ht="25.5" outlineLevel="1">
      <c r="A291" s="221"/>
      <c r="B291" s="23" t="s">
        <v>95</v>
      </c>
      <c r="C291" s="45">
        <v>3110000</v>
      </c>
      <c r="D291" s="24" t="s">
        <v>100</v>
      </c>
      <c r="E291" s="25" t="s">
        <v>19</v>
      </c>
      <c r="F291" s="19" t="s">
        <v>312</v>
      </c>
      <c r="G291" s="186" t="s">
        <v>313</v>
      </c>
      <c r="H291" s="186">
        <v>160</v>
      </c>
      <c r="I291" s="26" t="s">
        <v>375</v>
      </c>
      <c r="J291" s="26" t="s">
        <v>309</v>
      </c>
      <c r="K291" s="27"/>
      <c r="L291" s="23" t="s">
        <v>990</v>
      </c>
      <c r="M291" s="19" t="s">
        <v>165</v>
      </c>
      <c r="N291" s="25" t="s">
        <v>13</v>
      </c>
      <c r="O291" s="66" t="s">
        <v>311</v>
      </c>
    </row>
    <row r="292" spans="1:15" s="41" customFormat="1" ht="25.5" outlineLevel="1">
      <c r="A292" s="221"/>
      <c r="B292" s="23" t="s">
        <v>95</v>
      </c>
      <c r="C292" s="26">
        <v>3110000</v>
      </c>
      <c r="D292" s="24" t="s">
        <v>101</v>
      </c>
      <c r="E292" s="25" t="s">
        <v>19</v>
      </c>
      <c r="F292" s="19" t="s">
        <v>312</v>
      </c>
      <c r="G292" s="186" t="s">
        <v>313</v>
      </c>
      <c r="H292" s="186">
        <v>110</v>
      </c>
      <c r="I292" s="26" t="s">
        <v>375</v>
      </c>
      <c r="J292" s="26" t="s">
        <v>309</v>
      </c>
      <c r="K292" s="27"/>
      <c r="L292" s="23" t="s">
        <v>990</v>
      </c>
      <c r="M292" s="19" t="s">
        <v>165</v>
      </c>
      <c r="N292" s="25" t="s">
        <v>13</v>
      </c>
      <c r="O292" s="66" t="s">
        <v>311</v>
      </c>
    </row>
    <row r="293" spans="1:15" s="41" customFormat="1" ht="25.5" outlineLevel="1">
      <c r="A293" s="221"/>
      <c r="B293" s="23" t="s">
        <v>95</v>
      </c>
      <c r="C293" s="26">
        <v>3110000</v>
      </c>
      <c r="D293" s="24" t="s">
        <v>102</v>
      </c>
      <c r="E293" s="25" t="s">
        <v>19</v>
      </c>
      <c r="F293" s="19" t="s">
        <v>312</v>
      </c>
      <c r="G293" s="186" t="s">
        <v>313</v>
      </c>
      <c r="H293" s="186">
        <v>65</v>
      </c>
      <c r="I293" s="26" t="s">
        <v>375</v>
      </c>
      <c r="J293" s="26" t="s">
        <v>309</v>
      </c>
      <c r="K293" s="27"/>
      <c r="L293" s="23" t="s">
        <v>990</v>
      </c>
      <c r="M293" s="19" t="s">
        <v>165</v>
      </c>
      <c r="N293" s="25" t="s">
        <v>13</v>
      </c>
      <c r="O293" s="66" t="s">
        <v>311</v>
      </c>
    </row>
    <row r="294" spans="1:15" s="41" customFormat="1" ht="25.5" outlineLevel="1">
      <c r="A294" s="221"/>
      <c r="B294" s="23" t="s">
        <v>95</v>
      </c>
      <c r="C294" s="26">
        <v>3110000</v>
      </c>
      <c r="D294" s="24" t="s">
        <v>984</v>
      </c>
      <c r="E294" s="25" t="s">
        <v>19</v>
      </c>
      <c r="F294" s="19" t="s">
        <v>312</v>
      </c>
      <c r="G294" s="186" t="s">
        <v>313</v>
      </c>
      <c r="H294" s="186">
        <v>48</v>
      </c>
      <c r="I294" s="26" t="s">
        <v>375</v>
      </c>
      <c r="J294" s="26" t="s">
        <v>309</v>
      </c>
      <c r="K294" s="27"/>
      <c r="L294" s="23" t="s">
        <v>990</v>
      </c>
      <c r="M294" s="19" t="s">
        <v>165</v>
      </c>
      <c r="N294" s="25" t="s">
        <v>13</v>
      </c>
      <c r="O294" s="66" t="s">
        <v>311</v>
      </c>
    </row>
    <row r="295" spans="1:15" s="41" customFormat="1" ht="25.5" outlineLevel="1">
      <c r="A295" s="221"/>
      <c r="B295" s="23" t="s">
        <v>95</v>
      </c>
      <c r="C295" s="30">
        <v>3110000</v>
      </c>
      <c r="D295" s="24" t="s">
        <v>103</v>
      </c>
      <c r="E295" s="25" t="s">
        <v>19</v>
      </c>
      <c r="F295" s="19" t="s">
        <v>312</v>
      </c>
      <c r="G295" s="186" t="s">
        <v>313</v>
      </c>
      <c r="H295" s="186">
        <v>35</v>
      </c>
      <c r="I295" s="26" t="s">
        <v>375</v>
      </c>
      <c r="J295" s="26" t="s">
        <v>309</v>
      </c>
      <c r="K295" s="27"/>
      <c r="L295" s="23" t="s">
        <v>990</v>
      </c>
      <c r="M295" s="19" t="s">
        <v>165</v>
      </c>
      <c r="N295" s="25" t="s">
        <v>13</v>
      </c>
      <c r="O295" s="66" t="s">
        <v>311</v>
      </c>
    </row>
    <row r="296" spans="1:15" s="41" customFormat="1" ht="25.5" outlineLevel="1">
      <c r="A296" s="221"/>
      <c r="B296" s="23" t="s">
        <v>95</v>
      </c>
      <c r="C296" s="30">
        <v>3110000</v>
      </c>
      <c r="D296" s="24" t="s">
        <v>985</v>
      </c>
      <c r="E296" s="25" t="s">
        <v>19</v>
      </c>
      <c r="F296" s="19" t="s">
        <v>312</v>
      </c>
      <c r="G296" s="186" t="s">
        <v>313</v>
      </c>
      <c r="H296" s="186">
        <v>7</v>
      </c>
      <c r="I296" s="26" t="s">
        <v>375</v>
      </c>
      <c r="J296" s="26" t="s">
        <v>309</v>
      </c>
      <c r="K296" s="27"/>
      <c r="L296" s="23" t="s">
        <v>990</v>
      </c>
      <c r="M296" s="19" t="s">
        <v>165</v>
      </c>
      <c r="N296" s="25" t="s">
        <v>13</v>
      </c>
      <c r="O296" s="66" t="s">
        <v>311</v>
      </c>
    </row>
    <row r="297" spans="1:15" s="41" customFormat="1" ht="25.5" outlineLevel="1">
      <c r="A297" s="221"/>
      <c r="B297" s="23" t="s">
        <v>95</v>
      </c>
      <c r="C297" s="30">
        <v>3110000</v>
      </c>
      <c r="D297" s="24" t="s">
        <v>986</v>
      </c>
      <c r="E297" s="25" t="s">
        <v>19</v>
      </c>
      <c r="F297" s="19" t="s">
        <v>312</v>
      </c>
      <c r="G297" s="186" t="s">
        <v>313</v>
      </c>
      <c r="H297" s="186">
        <v>29</v>
      </c>
      <c r="I297" s="26" t="s">
        <v>375</v>
      </c>
      <c r="J297" s="26" t="s">
        <v>309</v>
      </c>
      <c r="K297" s="27"/>
      <c r="L297" s="23" t="s">
        <v>990</v>
      </c>
      <c r="M297" s="19" t="s">
        <v>165</v>
      </c>
      <c r="N297" s="25" t="s">
        <v>13</v>
      </c>
      <c r="O297" s="66" t="s">
        <v>311</v>
      </c>
    </row>
    <row r="298" spans="1:15" s="41" customFormat="1" ht="25.5" outlineLevel="1">
      <c r="A298" s="221"/>
      <c r="B298" s="23" t="s">
        <v>95</v>
      </c>
      <c r="C298" s="26">
        <v>3110000</v>
      </c>
      <c r="D298" s="24" t="s">
        <v>522</v>
      </c>
      <c r="E298" s="25" t="s">
        <v>19</v>
      </c>
      <c r="F298" s="19" t="s">
        <v>312</v>
      </c>
      <c r="G298" s="186" t="s">
        <v>313</v>
      </c>
      <c r="H298" s="186">
        <v>36</v>
      </c>
      <c r="I298" s="26" t="s">
        <v>375</v>
      </c>
      <c r="J298" s="26" t="s">
        <v>309</v>
      </c>
      <c r="K298" s="27"/>
      <c r="L298" s="23" t="s">
        <v>990</v>
      </c>
      <c r="M298" s="19" t="s">
        <v>165</v>
      </c>
      <c r="N298" s="25" t="s">
        <v>13</v>
      </c>
      <c r="O298" s="66" t="s">
        <v>311</v>
      </c>
    </row>
    <row r="299" spans="1:15" s="41" customFormat="1" ht="25.5" outlineLevel="1">
      <c r="A299" s="221"/>
      <c r="B299" s="23" t="s">
        <v>95</v>
      </c>
      <c r="C299" s="26">
        <v>3110000</v>
      </c>
      <c r="D299" s="24" t="s">
        <v>987</v>
      </c>
      <c r="E299" s="25" t="s">
        <v>19</v>
      </c>
      <c r="F299" s="19" t="s">
        <v>312</v>
      </c>
      <c r="G299" s="186" t="s">
        <v>313</v>
      </c>
      <c r="H299" s="186">
        <v>8</v>
      </c>
      <c r="I299" s="26" t="s">
        <v>375</v>
      </c>
      <c r="J299" s="26" t="s">
        <v>309</v>
      </c>
      <c r="K299" s="27"/>
      <c r="L299" s="23" t="s">
        <v>990</v>
      </c>
      <c r="M299" s="19" t="s">
        <v>165</v>
      </c>
      <c r="N299" s="25" t="s">
        <v>13</v>
      </c>
      <c r="O299" s="66" t="s">
        <v>311</v>
      </c>
    </row>
    <row r="300" spans="1:15" s="41" customFormat="1" ht="25.5" outlineLevel="1">
      <c r="A300" s="221"/>
      <c r="B300" s="23" t="s">
        <v>95</v>
      </c>
      <c r="C300" s="26">
        <v>3110000</v>
      </c>
      <c r="D300" s="24" t="s">
        <v>988</v>
      </c>
      <c r="E300" s="25" t="s">
        <v>19</v>
      </c>
      <c r="F300" s="19" t="s">
        <v>312</v>
      </c>
      <c r="G300" s="186" t="s">
        <v>313</v>
      </c>
      <c r="H300" s="186">
        <v>12</v>
      </c>
      <c r="I300" s="26" t="s">
        <v>375</v>
      </c>
      <c r="J300" s="26" t="s">
        <v>309</v>
      </c>
      <c r="K300" s="27"/>
      <c r="L300" s="23" t="s">
        <v>990</v>
      </c>
      <c r="M300" s="19" t="s">
        <v>165</v>
      </c>
      <c r="N300" s="25" t="s">
        <v>13</v>
      </c>
      <c r="O300" s="66" t="s">
        <v>311</v>
      </c>
    </row>
    <row r="301" spans="1:15" s="41" customFormat="1" ht="25.5" outlineLevel="1">
      <c r="A301" s="221"/>
      <c r="B301" s="23" t="s">
        <v>95</v>
      </c>
      <c r="C301" s="26">
        <v>3110000</v>
      </c>
      <c r="D301" s="24" t="s">
        <v>989</v>
      </c>
      <c r="E301" s="25" t="s">
        <v>19</v>
      </c>
      <c r="F301" s="19" t="s">
        <v>312</v>
      </c>
      <c r="G301" s="186" t="s">
        <v>313</v>
      </c>
      <c r="H301" s="186">
        <v>65</v>
      </c>
      <c r="I301" s="26" t="s">
        <v>375</v>
      </c>
      <c r="J301" s="26" t="s">
        <v>309</v>
      </c>
      <c r="K301" s="27"/>
      <c r="L301" s="23" t="s">
        <v>990</v>
      </c>
      <c r="M301" s="19" t="s">
        <v>165</v>
      </c>
      <c r="N301" s="25" t="s">
        <v>13</v>
      </c>
      <c r="O301" s="66" t="s">
        <v>311</v>
      </c>
    </row>
    <row r="302" spans="1:15" s="41" customFormat="1" ht="25.5" outlineLevel="1">
      <c r="A302" s="221"/>
      <c r="B302" s="23" t="s">
        <v>95</v>
      </c>
      <c r="C302" s="26">
        <v>3110000</v>
      </c>
      <c r="D302" s="24" t="s">
        <v>530</v>
      </c>
      <c r="E302" s="25" t="s">
        <v>19</v>
      </c>
      <c r="F302" s="19" t="s">
        <v>312</v>
      </c>
      <c r="G302" s="186" t="s">
        <v>313</v>
      </c>
      <c r="H302" s="186">
        <v>10</v>
      </c>
      <c r="I302" s="26" t="s">
        <v>375</v>
      </c>
      <c r="J302" s="26" t="s">
        <v>309</v>
      </c>
      <c r="K302" s="27"/>
      <c r="L302" s="23" t="s">
        <v>990</v>
      </c>
      <c r="M302" s="19" t="s">
        <v>165</v>
      </c>
      <c r="N302" s="25" t="s">
        <v>13</v>
      </c>
      <c r="O302" s="66" t="s">
        <v>311</v>
      </c>
    </row>
    <row r="303" spans="1:15" s="41" customFormat="1" ht="25.5">
      <c r="A303" s="221">
        <v>44</v>
      </c>
      <c r="B303" s="23" t="s">
        <v>81</v>
      </c>
      <c r="C303" s="23" t="s">
        <v>332</v>
      </c>
      <c r="D303" s="192" t="s">
        <v>1261</v>
      </c>
      <c r="E303" s="274" t="s">
        <v>19</v>
      </c>
      <c r="F303" s="42" t="s">
        <v>74</v>
      </c>
      <c r="G303" s="263" t="s">
        <v>75</v>
      </c>
      <c r="H303" s="271">
        <v>40392</v>
      </c>
      <c r="I303" s="263" t="s">
        <v>375</v>
      </c>
      <c r="J303" s="263" t="s">
        <v>309</v>
      </c>
      <c r="K303" s="271">
        <v>24950</v>
      </c>
      <c r="L303" s="42" t="s">
        <v>788</v>
      </c>
      <c r="M303" s="42" t="s">
        <v>165</v>
      </c>
      <c r="N303" s="269" t="s">
        <v>13</v>
      </c>
      <c r="O303" s="273" t="s">
        <v>311</v>
      </c>
    </row>
    <row r="304" spans="1:15" s="41" customFormat="1" ht="25.5" outlineLevel="1">
      <c r="A304" s="221"/>
      <c r="B304" s="23" t="s">
        <v>81</v>
      </c>
      <c r="C304" s="23" t="s">
        <v>332</v>
      </c>
      <c r="D304" s="24" t="s">
        <v>916</v>
      </c>
      <c r="E304" s="35" t="s">
        <v>113</v>
      </c>
      <c r="F304" s="23" t="s">
        <v>74</v>
      </c>
      <c r="G304" s="26" t="s">
        <v>75</v>
      </c>
      <c r="H304" s="27">
        <v>1080</v>
      </c>
      <c r="I304" s="26" t="s">
        <v>375</v>
      </c>
      <c r="J304" s="26" t="s">
        <v>309</v>
      </c>
      <c r="K304" s="27"/>
      <c r="L304" s="23" t="s">
        <v>788</v>
      </c>
      <c r="M304" s="23" t="s">
        <v>165</v>
      </c>
      <c r="N304" s="25" t="s">
        <v>13</v>
      </c>
      <c r="O304" s="66" t="s">
        <v>311</v>
      </c>
    </row>
    <row r="305" spans="1:15" s="41" customFormat="1" ht="25.5" outlineLevel="1">
      <c r="A305" s="221"/>
      <c r="B305" s="23" t="s">
        <v>81</v>
      </c>
      <c r="C305" s="23" t="s">
        <v>332</v>
      </c>
      <c r="D305" s="24" t="s">
        <v>917</v>
      </c>
      <c r="E305" s="35" t="s">
        <v>113</v>
      </c>
      <c r="F305" s="23" t="s">
        <v>74</v>
      </c>
      <c r="G305" s="26" t="s">
        <v>75</v>
      </c>
      <c r="H305" s="27">
        <v>8878</v>
      </c>
      <c r="I305" s="26" t="s">
        <v>375</v>
      </c>
      <c r="J305" s="26" t="s">
        <v>309</v>
      </c>
      <c r="K305" s="27"/>
      <c r="L305" s="23" t="s">
        <v>788</v>
      </c>
      <c r="M305" s="23" t="s">
        <v>165</v>
      </c>
      <c r="N305" s="25" t="s">
        <v>13</v>
      </c>
      <c r="O305" s="66" t="s">
        <v>311</v>
      </c>
    </row>
    <row r="306" spans="1:15" s="47" customFormat="1" ht="25.5" outlineLevel="1">
      <c r="A306" s="221"/>
      <c r="B306" s="23" t="s">
        <v>81</v>
      </c>
      <c r="C306" s="23" t="s">
        <v>332</v>
      </c>
      <c r="D306" s="24" t="s">
        <v>918</v>
      </c>
      <c r="E306" s="35" t="s">
        <v>113</v>
      </c>
      <c r="F306" s="23" t="s">
        <v>74</v>
      </c>
      <c r="G306" s="26" t="s">
        <v>75</v>
      </c>
      <c r="H306" s="27">
        <v>9517</v>
      </c>
      <c r="I306" s="26" t="s">
        <v>375</v>
      </c>
      <c r="J306" s="26" t="s">
        <v>309</v>
      </c>
      <c r="K306" s="27"/>
      <c r="L306" s="23" t="s">
        <v>788</v>
      </c>
      <c r="M306" s="23" t="s">
        <v>165</v>
      </c>
      <c r="N306" s="25" t="s">
        <v>13</v>
      </c>
      <c r="O306" s="66" t="s">
        <v>311</v>
      </c>
    </row>
    <row r="307" spans="1:15" s="47" customFormat="1" ht="25.5" outlineLevel="1">
      <c r="A307" s="221"/>
      <c r="B307" s="23" t="s">
        <v>81</v>
      </c>
      <c r="C307" s="23" t="s">
        <v>332</v>
      </c>
      <c r="D307" s="24" t="s">
        <v>919</v>
      </c>
      <c r="E307" s="35" t="s">
        <v>113</v>
      </c>
      <c r="F307" s="23" t="s">
        <v>74</v>
      </c>
      <c r="G307" s="26" t="s">
        <v>75</v>
      </c>
      <c r="H307" s="27">
        <v>10669</v>
      </c>
      <c r="I307" s="26" t="s">
        <v>375</v>
      </c>
      <c r="J307" s="26" t="s">
        <v>309</v>
      </c>
      <c r="K307" s="27"/>
      <c r="L307" s="23" t="s">
        <v>788</v>
      </c>
      <c r="M307" s="23" t="s">
        <v>165</v>
      </c>
      <c r="N307" s="25" t="s">
        <v>13</v>
      </c>
      <c r="O307" s="66" t="s">
        <v>311</v>
      </c>
    </row>
    <row r="308" spans="1:15" s="47" customFormat="1" ht="25.5" outlineLevel="1">
      <c r="A308" s="221"/>
      <c r="B308" s="23" t="s">
        <v>81</v>
      </c>
      <c r="C308" s="23" t="s">
        <v>332</v>
      </c>
      <c r="D308" s="24" t="s">
        <v>920</v>
      </c>
      <c r="E308" s="35" t="s">
        <v>113</v>
      </c>
      <c r="F308" s="23" t="s">
        <v>74</v>
      </c>
      <c r="G308" s="26" t="s">
        <v>75</v>
      </c>
      <c r="H308" s="27">
        <v>2431</v>
      </c>
      <c r="I308" s="26" t="s">
        <v>375</v>
      </c>
      <c r="J308" s="26" t="s">
        <v>309</v>
      </c>
      <c r="K308" s="27"/>
      <c r="L308" s="23" t="s">
        <v>788</v>
      </c>
      <c r="M308" s="23" t="s">
        <v>165</v>
      </c>
      <c r="N308" s="25" t="s">
        <v>13</v>
      </c>
      <c r="O308" s="66" t="s">
        <v>311</v>
      </c>
    </row>
    <row r="309" spans="1:15" s="41" customFormat="1" ht="25.5" outlineLevel="1">
      <c r="A309" s="221"/>
      <c r="B309" s="23" t="s">
        <v>81</v>
      </c>
      <c r="C309" s="23" t="s">
        <v>332</v>
      </c>
      <c r="D309" s="24" t="s">
        <v>921</v>
      </c>
      <c r="E309" s="35" t="s">
        <v>113</v>
      </c>
      <c r="F309" s="23" t="s">
        <v>74</v>
      </c>
      <c r="G309" s="26" t="s">
        <v>75</v>
      </c>
      <c r="H309" s="27">
        <v>1866</v>
      </c>
      <c r="I309" s="26" t="s">
        <v>375</v>
      </c>
      <c r="J309" s="26" t="s">
        <v>309</v>
      </c>
      <c r="K309" s="27"/>
      <c r="L309" s="23" t="s">
        <v>788</v>
      </c>
      <c r="M309" s="23" t="s">
        <v>165</v>
      </c>
      <c r="N309" s="25" t="s">
        <v>13</v>
      </c>
      <c r="O309" s="66" t="s">
        <v>311</v>
      </c>
    </row>
    <row r="310" spans="1:15" s="41" customFormat="1" ht="25.5" outlineLevel="1">
      <c r="A310" s="221"/>
      <c r="B310" s="23" t="s">
        <v>81</v>
      </c>
      <c r="C310" s="23" t="s">
        <v>332</v>
      </c>
      <c r="D310" s="24" t="s">
        <v>922</v>
      </c>
      <c r="E310" s="35" t="s">
        <v>113</v>
      </c>
      <c r="F310" s="23" t="s">
        <v>74</v>
      </c>
      <c r="G310" s="26" t="s">
        <v>75</v>
      </c>
      <c r="H310" s="27">
        <v>91</v>
      </c>
      <c r="I310" s="26" t="s">
        <v>375</v>
      </c>
      <c r="J310" s="26" t="s">
        <v>309</v>
      </c>
      <c r="K310" s="27"/>
      <c r="L310" s="23" t="s">
        <v>788</v>
      </c>
      <c r="M310" s="23" t="s">
        <v>165</v>
      </c>
      <c r="N310" s="25" t="s">
        <v>13</v>
      </c>
      <c r="O310" s="66" t="s">
        <v>311</v>
      </c>
    </row>
    <row r="311" spans="1:15" s="41" customFormat="1" ht="25.5" outlineLevel="1">
      <c r="A311" s="221"/>
      <c r="B311" s="23" t="s">
        <v>81</v>
      </c>
      <c r="C311" s="23" t="s">
        <v>332</v>
      </c>
      <c r="D311" s="24" t="s">
        <v>923</v>
      </c>
      <c r="E311" s="35" t="s">
        <v>113</v>
      </c>
      <c r="F311" s="23" t="s">
        <v>74</v>
      </c>
      <c r="G311" s="26" t="s">
        <v>75</v>
      </c>
      <c r="H311" s="27">
        <v>671</v>
      </c>
      <c r="I311" s="26" t="s">
        <v>375</v>
      </c>
      <c r="J311" s="26" t="s">
        <v>309</v>
      </c>
      <c r="K311" s="27"/>
      <c r="L311" s="23" t="s">
        <v>788</v>
      </c>
      <c r="M311" s="23" t="s">
        <v>165</v>
      </c>
      <c r="N311" s="25" t="s">
        <v>13</v>
      </c>
      <c r="O311" s="66" t="s">
        <v>311</v>
      </c>
    </row>
    <row r="312" spans="1:15" s="41" customFormat="1" ht="25.5" outlineLevel="1">
      <c r="A312" s="221"/>
      <c r="B312" s="23" t="s">
        <v>81</v>
      </c>
      <c r="C312" s="23" t="s">
        <v>332</v>
      </c>
      <c r="D312" s="24" t="s">
        <v>924</v>
      </c>
      <c r="E312" s="35" t="s">
        <v>113</v>
      </c>
      <c r="F312" s="23" t="s">
        <v>74</v>
      </c>
      <c r="G312" s="26" t="s">
        <v>75</v>
      </c>
      <c r="H312" s="27">
        <v>124</v>
      </c>
      <c r="I312" s="26" t="s">
        <v>375</v>
      </c>
      <c r="J312" s="26" t="s">
        <v>309</v>
      </c>
      <c r="K312" s="27"/>
      <c r="L312" s="23" t="s">
        <v>788</v>
      </c>
      <c r="M312" s="23" t="s">
        <v>165</v>
      </c>
      <c r="N312" s="25" t="s">
        <v>13</v>
      </c>
      <c r="O312" s="66" t="s">
        <v>311</v>
      </c>
    </row>
    <row r="313" spans="1:15" s="41" customFormat="1" ht="25.5" outlineLevel="1">
      <c r="A313" s="221"/>
      <c r="B313" s="23" t="s">
        <v>81</v>
      </c>
      <c r="C313" s="23" t="s">
        <v>332</v>
      </c>
      <c r="D313" s="24" t="s">
        <v>925</v>
      </c>
      <c r="E313" s="35" t="s">
        <v>113</v>
      </c>
      <c r="F313" s="23" t="s">
        <v>74</v>
      </c>
      <c r="G313" s="26" t="s">
        <v>75</v>
      </c>
      <c r="H313" s="27">
        <v>265</v>
      </c>
      <c r="I313" s="26" t="s">
        <v>375</v>
      </c>
      <c r="J313" s="26" t="s">
        <v>309</v>
      </c>
      <c r="K313" s="27"/>
      <c r="L313" s="23" t="s">
        <v>788</v>
      </c>
      <c r="M313" s="23" t="s">
        <v>165</v>
      </c>
      <c r="N313" s="25" t="s">
        <v>13</v>
      </c>
      <c r="O313" s="66" t="s">
        <v>311</v>
      </c>
    </row>
    <row r="314" spans="1:15" s="41" customFormat="1" ht="25.5" outlineLevel="1">
      <c r="A314" s="221"/>
      <c r="B314" s="23" t="s">
        <v>81</v>
      </c>
      <c r="C314" s="23" t="s">
        <v>332</v>
      </c>
      <c r="D314" s="24" t="s">
        <v>926</v>
      </c>
      <c r="E314" s="35" t="s">
        <v>113</v>
      </c>
      <c r="F314" s="23" t="s">
        <v>74</v>
      </c>
      <c r="G314" s="26" t="s">
        <v>75</v>
      </c>
      <c r="H314" s="27">
        <v>30</v>
      </c>
      <c r="I314" s="26" t="s">
        <v>375</v>
      </c>
      <c r="J314" s="26" t="s">
        <v>309</v>
      </c>
      <c r="K314" s="27"/>
      <c r="L314" s="23" t="s">
        <v>788</v>
      </c>
      <c r="M314" s="23" t="s">
        <v>165</v>
      </c>
      <c r="N314" s="25" t="s">
        <v>13</v>
      </c>
      <c r="O314" s="66" t="s">
        <v>311</v>
      </c>
    </row>
    <row r="315" spans="1:15" s="41" customFormat="1" ht="25.5" outlineLevel="1">
      <c r="A315" s="221"/>
      <c r="B315" s="23" t="s">
        <v>81</v>
      </c>
      <c r="C315" s="23" t="s">
        <v>332</v>
      </c>
      <c r="D315" s="24" t="s">
        <v>932</v>
      </c>
      <c r="E315" s="35" t="s">
        <v>113</v>
      </c>
      <c r="F315" s="23" t="s">
        <v>74</v>
      </c>
      <c r="G315" s="26" t="s">
        <v>75</v>
      </c>
      <c r="H315" s="27">
        <v>681</v>
      </c>
      <c r="I315" s="26" t="s">
        <v>375</v>
      </c>
      <c r="J315" s="26" t="s">
        <v>309</v>
      </c>
      <c r="K315" s="27"/>
      <c r="L315" s="23" t="s">
        <v>788</v>
      </c>
      <c r="M315" s="23" t="s">
        <v>165</v>
      </c>
      <c r="N315" s="25" t="s">
        <v>13</v>
      </c>
      <c r="O315" s="66" t="s">
        <v>311</v>
      </c>
    </row>
    <row r="316" spans="1:15" s="41" customFormat="1" ht="25.5" outlineLevel="1">
      <c r="A316" s="221"/>
      <c r="B316" s="23" t="s">
        <v>81</v>
      </c>
      <c r="C316" s="23" t="s">
        <v>332</v>
      </c>
      <c r="D316" s="24" t="s">
        <v>933</v>
      </c>
      <c r="E316" s="35" t="s">
        <v>113</v>
      </c>
      <c r="F316" s="23" t="s">
        <v>74</v>
      </c>
      <c r="G316" s="26" t="s">
        <v>75</v>
      </c>
      <c r="H316" s="27">
        <v>1430</v>
      </c>
      <c r="I316" s="26" t="s">
        <v>375</v>
      </c>
      <c r="J316" s="26" t="s">
        <v>309</v>
      </c>
      <c r="K316" s="27"/>
      <c r="L316" s="23" t="s">
        <v>788</v>
      </c>
      <c r="M316" s="23" t="s">
        <v>165</v>
      </c>
      <c r="N316" s="25" t="s">
        <v>13</v>
      </c>
      <c r="O316" s="66" t="s">
        <v>311</v>
      </c>
    </row>
    <row r="317" spans="1:15" s="41" customFormat="1" ht="25.5" outlineLevel="1">
      <c r="A317" s="221"/>
      <c r="B317" s="23" t="s">
        <v>81</v>
      </c>
      <c r="C317" s="23" t="s">
        <v>332</v>
      </c>
      <c r="D317" s="24" t="s">
        <v>934</v>
      </c>
      <c r="E317" s="35" t="s">
        <v>113</v>
      </c>
      <c r="F317" s="23" t="s">
        <v>74</v>
      </c>
      <c r="G317" s="26" t="s">
        <v>75</v>
      </c>
      <c r="H317" s="27">
        <v>1200</v>
      </c>
      <c r="I317" s="26" t="s">
        <v>375</v>
      </c>
      <c r="J317" s="26" t="s">
        <v>309</v>
      </c>
      <c r="K317" s="27"/>
      <c r="L317" s="23" t="s">
        <v>788</v>
      </c>
      <c r="M317" s="23" t="s">
        <v>165</v>
      </c>
      <c r="N317" s="25" t="s">
        <v>13</v>
      </c>
      <c r="O317" s="66" t="s">
        <v>311</v>
      </c>
    </row>
    <row r="318" spans="1:15" s="41" customFormat="1" ht="25.5" outlineLevel="1">
      <c r="A318" s="221"/>
      <c r="B318" s="23" t="s">
        <v>81</v>
      </c>
      <c r="C318" s="23" t="s">
        <v>332</v>
      </c>
      <c r="D318" s="24" t="s">
        <v>935</v>
      </c>
      <c r="E318" s="35" t="s">
        <v>113</v>
      </c>
      <c r="F318" s="23" t="s">
        <v>74</v>
      </c>
      <c r="G318" s="26" t="s">
        <v>75</v>
      </c>
      <c r="H318" s="27">
        <v>761</v>
      </c>
      <c r="I318" s="26" t="s">
        <v>375</v>
      </c>
      <c r="J318" s="26" t="s">
        <v>309</v>
      </c>
      <c r="K318" s="27"/>
      <c r="L318" s="23" t="s">
        <v>788</v>
      </c>
      <c r="M318" s="23" t="s">
        <v>165</v>
      </c>
      <c r="N318" s="25" t="s">
        <v>13</v>
      </c>
      <c r="O318" s="66" t="s">
        <v>311</v>
      </c>
    </row>
    <row r="319" spans="1:15" s="41" customFormat="1" ht="25.5" outlineLevel="1">
      <c r="A319" s="221"/>
      <c r="B319" s="23" t="s">
        <v>81</v>
      </c>
      <c r="C319" s="23" t="s">
        <v>332</v>
      </c>
      <c r="D319" s="24" t="s">
        <v>936</v>
      </c>
      <c r="E319" s="35" t="s">
        <v>19</v>
      </c>
      <c r="F319" s="23" t="s">
        <v>74</v>
      </c>
      <c r="G319" s="26" t="s">
        <v>75</v>
      </c>
      <c r="H319" s="27">
        <v>698</v>
      </c>
      <c r="I319" s="26" t="s">
        <v>375</v>
      </c>
      <c r="J319" s="26" t="s">
        <v>309</v>
      </c>
      <c r="K319" s="27"/>
      <c r="L319" s="23" t="s">
        <v>788</v>
      </c>
      <c r="M319" s="23" t="s">
        <v>165</v>
      </c>
      <c r="N319" s="25" t="s">
        <v>13</v>
      </c>
      <c r="O319" s="66" t="s">
        <v>311</v>
      </c>
    </row>
    <row r="320" spans="1:15" s="41" customFormat="1" ht="25.5">
      <c r="A320" s="221">
        <v>45</v>
      </c>
      <c r="B320" s="23" t="s">
        <v>81</v>
      </c>
      <c r="C320" s="23" t="s">
        <v>331</v>
      </c>
      <c r="D320" s="192" t="s">
        <v>1262</v>
      </c>
      <c r="E320" s="274" t="s">
        <v>19</v>
      </c>
      <c r="F320" s="42" t="s">
        <v>74</v>
      </c>
      <c r="G320" s="263" t="s">
        <v>75</v>
      </c>
      <c r="H320" s="271">
        <v>35106</v>
      </c>
      <c r="I320" s="263" t="s">
        <v>375</v>
      </c>
      <c r="J320" s="263" t="s">
        <v>309</v>
      </c>
      <c r="K320" s="271" t="s">
        <v>977</v>
      </c>
      <c r="L320" s="42" t="s">
        <v>788</v>
      </c>
      <c r="M320" s="42" t="s">
        <v>165</v>
      </c>
      <c r="N320" s="269" t="s">
        <v>13</v>
      </c>
      <c r="O320" s="273" t="s">
        <v>311</v>
      </c>
    </row>
    <row r="321" spans="1:15" s="41" customFormat="1" ht="25.5" outlineLevel="1">
      <c r="A321" s="221"/>
      <c r="B321" s="23" t="s">
        <v>81</v>
      </c>
      <c r="C321" s="23" t="s">
        <v>331</v>
      </c>
      <c r="D321" s="24" t="s">
        <v>617</v>
      </c>
      <c r="E321" s="35" t="s">
        <v>129</v>
      </c>
      <c r="F321" s="19" t="s">
        <v>74</v>
      </c>
      <c r="G321" s="26" t="s">
        <v>75</v>
      </c>
      <c r="H321" s="27">
        <v>898</v>
      </c>
      <c r="I321" s="26" t="s">
        <v>375</v>
      </c>
      <c r="J321" s="26" t="s">
        <v>309</v>
      </c>
      <c r="K321" s="27"/>
      <c r="L321" s="23" t="s">
        <v>788</v>
      </c>
      <c r="M321" s="23" t="s">
        <v>165</v>
      </c>
      <c r="N321" s="25" t="s">
        <v>13</v>
      </c>
      <c r="O321" s="66" t="s">
        <v>311</v>
      </c>
    </row>
    <row r="322" spans="1:15" s="41" customFormat="1" ht="25.5" outlineLevel="1">
      <c r="A322" s="221"/>
      <c r="B322" s="23" t="s">
        <v>81</v>
      </c>
      <c r="C322" s="23" t="s">
        <v>331</v>
      </c>
      <c r="D322" s="24" t="s">
        <v>128</v>
      </c>
      <c r="E322" s="35" t="s">
        <v>129</v>
      </c>
      <c r="F322" s="23" t="s">
        <v>74</v>
      </c>
      <c r="G322" s="26" t="s">
        <v>75</v>
      </c>
      <c r="H322" s="27">
        <v>12408</v>
      </c>
      <c r="I322" s="26" t="s">
        <v>375</v>
      </c>
      <c r="J322" s="26" t="s">
        <v>309</v>
      </c>
      <c r="K322" s="27"/>
      <c r="L322" s="23" t="s">
        <v>788</v>
      </c>
      <c r="M322" s="23" t="s">
        <v>165</v>
      </c>
      <c r="N322" s="25" t="s">
        <v>13</v>
      </c>
      <c r="O322" s="66" t="s">
        <v>311</v>
      </c>
    </row>
    <row r="323" spans="1:15" s="41" customFormat="1" ht="25.5" outlineLevel="1">
      <c r="A323" s="221"/>
      <c r="B323" s="23" t="s">
        <v>81</v>
      </c>
      <c r="C323" s="23" t="s">
        <v>331</v>
      </c>
      <c r="D323" s="24" t="s">
        <v>618</v>
      </c>
      <c r="E323" s="35" t="s">
        <v>129</v>
      </c>
      <c r="F323" s="23" t="s">
        <v>74</v>
      </c>
      <c r="G323" s="26" t="s">
        <v>75</v>
      </c>
      <c r="H323" s="27">
        <v>1875</v>
      </c>
      <c r="I323" s="26" t="s">
        <v>375</v>
      </c>
      <c r="J323" s="26" t="s">
        <v>309</v>
      </c>
      <c r="K323" s="27"/>
      <c r="L323" s="23" t="s">
        <v>788</v>
      </c>
      <c r="M323" s="23" t="s">
        <v>165</v>
      </c>
      <c r="N323" s="25" t="s">
        <v>13</v>
      </c>
      <c r="O323" s="66" t="s">
        <v>311</v>
      </c>
    </row>
    <row r="324" spans="1:15" s="41" customFormat="1" ht="25.5" outlineLevel="1">
      <c r="A324" s="221"/>
      <c r="B324" s="23" t="s">
        <v>81</v>
      </c>
      <c r="C324" s="23" t="s">
        <v>331</v>
      </c>
      <c r="D324" s="24" t="s">
        <v>164</v>
      </c>
      <c r="E324" s="35" t="s">
        <v>129</v>
      </c>
      <c r="F324" s="23" t="s">
        <v>74</v>
      </c>
      <c r="G324" s="26" t="s">
        <v>75</v>
      </c>
      <c r="H324" s="27">
        <v>841</v>
      </c>
      <c r="I324" s="26" t="s">
        <v>375</v>
      </c>
      <c r="J324" s="26" t="s">
        <v>309</v>
      </c>
      <c r="K324" s="27"/>
      <c r="L324" s="23" t="s">
        <v>788</v>
      </c>
      <c r="M324" s="23" t="s">
        <v>165</v>
      </c>
      <c r="N324" s="25" t="s">
        <v>13</v>
      </c>
      <c r="O324" s="66" t="s">
        <v>311</v>
      </c>
    </row>
    <row r="325" spans="1:15" s="41" customFormat="1" ht="25.5" outlineLevel="1">
      <c r="A325" s="221"/>
      <c r="B325" s="23" t="s">
        <v>81</v>
      </c>
      <c r="C325" s="23" t="s">
        <v>331</v>
      </c>
      <c r="D325" s="24" t="s">
        <v>130</v>
      </c>
      <c r="E325" s="35" t="s">
        <v>129</v>
      </c>
      <c r="F325" s="23" t="s">
        <v>74</v>
      </c>
      <c r="G325" s="26" t="s">
        <v>75</v>
      </c>
      <c r="H325" s="27">
        <v>12925</v>
      </c>
      <c r="I325" s="26" t="s">
        <v>375</v>
      </c>
      <c r="J325" s="26" t="s">
        <v>309</v>
      </c>
      <c r="K325" s="27"/>
      <c r="L325" s="23" t="s">
        <v>788</v>
      </c>
      <c r="M325" s="23" t="s">
        <v>165</v>
      </c>
      <c r="N325" s="25" t="s">
        <v>13</v>
      </c>
      <c r="O325" s="66" t="s">
        <v>311</v>
      </c>
    </row>
    <row r="326" spans="1:15" s="41" customFormat="1" ht="25.5" outlineLevel="1">
      <c r="A326" s="221"/>
      <c r="B326" s="23" t="s">
        <v>81</v>
      </c>
      <c r="C326" s="23" t="s">
        <v>331</v>
      </c>
      <c r="D326" s="24" t="s">
        <v>131</v>
      </c>
      <c r="E326" s="35" t="s">
        <v>129</v>
      </c>
      <c r="F326" s="23" t="s">
        <v>74</v>
      </c>
      <c r="G326" s="26" t="s">
        <v>75</v>
      </c>
      <c r="H326" s="27">
        <v>6159</v>
      </c>
      <c r="I326" s="26" t="s">
        <v>375</v>
      </c>
      <c r="J326" s="26" t="s">
        <v>309</v>
      </c>
      <c r="K326" s="27"/>
      <c r="L326" s="23" t="s">
        <v>788</v>
      </c>
      <c r="M326" s="23" t="s">
        <v>165</v>
      </c>
      <c r="N326" s="25" t="s">
        <v>13</v>
      </c>
      <c r="O326" s="66" t="s">
        <v>311</v>
      </c>
    </row>
    <row r="327" spans="1:15" s="41" customFormat="1" ht="25.5">
      <c r="A327" s="221">
        <v>46</v>
      </c>
      <c r="B327" s="45">
        <v>31</v>
      </c>
      <c r="C327" s="102">
        <v>3120349</v>
      </c>
      <c r="D327" s="192" t="s">
        <v>1263</v>
      </c>
      <c r="E327" s="274" t="s">
        <v>19</v>
      </c>
      <c r="F327" s="270" t="s">
        <v>312</v>
      </c>
      <c r="G327" s="289" t="s">
        <v>313</v>
      </c>
      <c r="H327" s="289">
        <v>6444</v>
      </c>
      <c r="I327" s="263" t="s">
        <v>375</v>
      </c>
      <c r="J327" s="263" t="s">
        <v>309</v>
      </c>
      <c r="K327" s="271">
        <v>440</v>
      </c>
      <c r="L327" s="42" t="s">
        <v>788</v>
      </c>
      <c r="M327" s="42" t="s">
        <v>165</v>
      </c>
      <c r="N327" s="269" t="s">
        <v>13</v>
      </c>
      <c r="O327" s="273" t="s">
        <v>311</v>
      </c>
    </row>
    <row r="328" spans="1:15" s="41" customFormat="1" ht="25.5" outlineLevel="1">
      <c r="A328" s="221"/>
      <c r="B328" s="45">
        <v>31</v>
      </c>
      <c r="C328" s="102">
        <v>3120349</v>
      </c>
      <c r="D328" s="24" t="s">
        <v>952</v>
      </c>
      <c r="E328" s="45" t="s">
        <v>1230</v>
      </c>
      <c r="F328" s="19" t="s">
        <v>312</v>
      </c>
      <c r="G328" s="186" t="s">
        <v>313</v>
      </c>
      <c r="H328" s="186">
        <v>20</v>
      </c>
      <c r="I328" s="26" t="s">
        <v>375</v>
      </c>
      <c r="J328" s="26" t="s">
        <v>309</v>
      </c>
      <c r="K328" s="29"/>
      <c r="L328" s="23" t="s">
        <v>788</v>
      </c>
      <c r="M328" s="23" t="s">
        <v>165</v>
      </c>
      <c r="N328" s="25" t="s">
        <v>13</v>
      </c>
      <c r="O328" s="66" t="s">
        <v>311</v>
      </c>
    </row>
    <row r="329" spans="1:15" s="41" customFormat="1" ht="25.5" outlineLevel="1">
      <c r="A329" s="221"/>
      <c r="B329" s="45">
        <v>31</v>
      </c>
      <c r="C329" s="102">
        <v>3120349</v>
      </c>
      <c r="D329" s="24" t="s">
        <v>378</v>
      </c>
      <c r="E329" s="45" t="s">
        <v>1230</v>
      </c>
      <c r="F329" s="19" t="s">
        <v>312</v>
      </c>
      <c r="G329" s="186" t="s">
        <v>313</v>
      </c>
      <c r="H329" s="186">
        <v>705</v>
      </c>
      <c r="I329" s="26" t="s">
        <v>375</v>
      </c>
      <c r="J329" s="26" t="s">
        <v>309</v>
      </c>
      <c r="K329" s="29"/>
      <c r="L329" s="23" t="s">
        <v>788</v>
      </c>
      <c r="M329" s="23" t="s">
        <v>165</v>
      </c>
      <c r="N329" s="25" t="s">
        <v>13</v>
      </c>
      <c r="O329" s="66" t="s">
        <v>311</v>
      </c>
    </row>
    <row r="330" spans="1:15" s="41" customFormat="1" ht="25.5" outlineLevel="1">
      <c r="A330" s="221"/>
      <c r="B330" s="45">
        <v>31</v>
      </c>
      <c r="C330" s="102">
        <v>3120349</v>
      </c>
      <c r="D330" s="24" t="s">
        <v>379</v>
      </c>
      <c r="E330" s="45" t="s">
        <v>1230</v>
      </c>
      <c r="F330" s="19" t="s">
        <v>312</v>
      </c>
      <c r="G330" s="186" t="s">
        <v>313</v>
      </c>
      <c r="H330" s="186">
        <v>100</v>
      </c>
      <c r="I330" s="26" t="s">
        <v>375</v>
      </c>
      <c r="J330" s="26" t="s">
        <v>309</v>
      </c>
      <c r="K330" s="29"/>
      <c r="L330" s="23" t="s">
        <v>788</v>
      </c>
      <c r="M330" s="23" t="s">
        <v>165</v>
      </c>
      <c r="N330" s="25" t="s">
        <v>13</v>
      </c>
      <c r="O330" s="66" t="s">
        <v>311</v>
      </c>
    </row>
    <row r="331" spans="1:15" s="41" customFormat="1" ht="25.5" outlineLevel="1">
      <c r="A331" s="221"/>
      <c r="B331" s="45">
        <v>31</v>
      </c>
      <c r="C331" s="102">
        <v>3120349</v>
      </c>
      <c r="D331" s="24" t="s">
        <v>381</v>
      </c>
      <c r="E331" s="45" t="s">
        <v>1230</v>
      </c>
      <c r="F331" s="19" t="s">
        <v>312</v>
      </c>
      <c r="G331" s="186" t="s">
        <v>313</v>
      </c>
      <c r="H331" s="186">
        <v>2596</v>
      </c>
      <c r="I331" s="26" t="s">
        <v>375</v>
      </c>
      <c r="J331" s="26" t="s">
        <v>309</v>
      </c>
      <c r="K331" s="29"/>
      <c r="L331" s="23" t="s">
        <v>788</v>
      </c>
      <c r="M331" s="23" t="s">
        <v>165</v>
      </c>
      <c r="N331" s="25" t="s">
        <v>13</v>
      </c>
      <c r="O331" s="66" t="s">
        <v>311</v>
      </c>
    </row>
    <row r="332" spans="1:15" s="41" customFormat="1" ht="25.5" outlineLevel="1">
      <c r="A332" s="221"/>
      <c r="B332" s="45">
        <v>31</v>
      </c>
      <c r="C332" s="102">
        <v>3120349</v>
      </c>
      <c r="D332" s="24" t="s">
        <v>382</v>
      </c>
      <c r="E332" s="45" t="s">
        <v>1229</v>
      </c>
      <c r="F332" s="19" t="s">
        <v>312</v>
      </c>
      <c r="G332" s="186" t="s">
        <v>313</v>
      </c>
      <c r="H332" s="186">
        <v>2</v>
      </c>
      <c r="I332" s="26" t="s">
        <v>375</v>
      </c>
      <c r="J332" s="26" t="s">
        <v>309</v>
      </c>
      <c r="K332" s="29"/>
      <c r="L332" s="23" t="s">
        <v>788</v>
      </c>
      <c r="M332" s="23" t="s">
        <v>165</v>
      </c>
      <c r="N332" s="25" t="s">
        <v>13</v>
      </c>
      <c r="O332" s="66" t="s">
        <v>311</v>
      </c>
    </row>
    <row r="333" spans="1:15" s="47" customFormat="1" ht="25.5" outlineLevel="1">
      <c r="A333" s="221"/>
      <c r="B333" s="45">
        <v>31</v>
      </c>
      <c r="C333" s="102">
        <v>3120349</v>
      </c>
      <c r="D333" s="24" t="s">
        <v>953</v>
      </c>
      <c r="E333" s="45" t="s">
        <v>1228</v>
      </c>
      <c r="F333" s="19" t="s">
        <v>312</v>
      </c>
      <c r="G333" s="186" t="s">
        <v>313</v>
      </c>
      <c r="H333" s="186">
        <v>327</v>
      </c>
      <c r="I333" s="26" t="s">
        <v>375</v>
      </c>
      <c r="J333" s="26" t="s">
        <v>309</v>
      </c>
      <c r="K333" s="29"/>
      <c r="L333" s="23" t="s">
        <v>788</v>
      </c>
      <c r="M333" s="23" t="s">
        <v>165</v>
      </c>
      <c r="N333" s="25" t="s">
        <v>13</v>
      </c>
      <c r="O333" s="66" t="s">
        <v>311</v>
      </c>
    </row>
    <row r="334" spans="1:15" s="47" customFormat="1" ht="25.5" outlineLevel="1">
      <c r="A334" s="221"/>
      <c r="B334" s="45">
        <v>31</v>
      </c>
      <c r="C334" s="102">
        <v>3120349</v>
      </c>
      <c r="D334" s="24" t="s">
        <v>954</v>
      </c>
      <c r="E334" s="45" t="s">
        <v>1228</v>
      </c>
      <c r="F334" s="19" t="s">
        <v>312</v>
      </c>
      <c r="G334" s="186" t="s">
        <v>313</v>
      </c>
      <c r="H334" s="186">
        <v>1190</v>
      </c>
      <c r="I334" s="26" t="s">
        <v>375</v>
      </c>
      <c r="J334" s="26" t="s">
        <v>309</v>
      </c>
      <c r="K334" s="29"/>
      <c r="L334" s="23" t="s">
        <v>788</v>
      </c>
      <c r="M334" s="23" t="s">
        <v>165</v>
      </c>
      <c r="N334" s="25" t="s">
        <v>13</v>
      </c>
      <c r="O334" s="66" t="s">
        <v>311</v>
      </c>
    </row>
    <row r="335" spans="1:15" s="47" customFormat="1" ht="25.5" outlineLevel="1">
      <c r="A335" s="221"/>
      <c r="B335" s="45">
        <v>31</v>
      </c>
      <c r="C335" s="102">
        <v>3120349</v>
      </c>
      <c r="D335" s="24" t="s">
        <v>710</v>
      </c>
      <c r="E335" s="45" t="s">
        <v>1227</v>
      </c>
      <c r="F335" s="19" t="s">
        <v>312</v>
      </c>
      <c r="G335" s="186" t="s">
        <v>313</v>
      </c>
      <c r="H335" s="186">
        <v>330</v>
      </c>
      <c r="I335" s="26" t="s">
        <v>375</v>
      </c>
      <c r="J335" s="26" t="s">
        <v>309</v>
      </c>
      <c r="K335" s="29"/>
      <c r="L335" s="23" t="s">
        <v>788</v>
      </c>
      <c r="M335" s="23" t="s">
        <v>165</v>
      </c>
      <c r="N335" s="25" t="s">
        <v>13</v>
      </c>
      <c r="O335" s="66" t="s">
        <v>311</v>
      </c>
    </row>
    <row r="336" spans="1:15" s="47" customFormat="1" ht="25.5" outlineLevel="1">
      <c r="A336" s="221"/>
      <c r="B336" s="45">
        <v>31</v>
      </c>
      <c r="C336" s="102">
        <v>3120349</v>
      </c>
      <c r="D336" s="24" t="s">
        <v>133</v>
      </c>
      <c r="E336" s="45" t="s">
        <v>1226</v>
      </c>
      <c r="F336" s="19" t="s">
        <v>312</v>
      </c>
      <c r="G336" s="186" t="s">
        <v>313</v>
      </c>
      <c r="H336" s="186">
        <v>383</v>
      </c>
      <c r="I336" s="26" t="s">
        <v>375</v>
      </c>
      <c r="J336" s="26" t="s">
        <v>309</v>
      </c>
      <c r="K336" s="29"/>
      <c r="L336" s="23" t="s">
        <v>788</v>
      </c>
      <c r="M336" s="23" t="s">
        <v>165</v>
      </c>
      <c r="N336" s="25" t="s">
        <v>13</v>
      </c>
      <c r="O336" s="66" t="s">
        <v>311</v>
      </c>
    </row>
    <row r="337" spans="1:15" s="47" customFormat="1" ht="25.5" outlineLevel="1">
      <c r="A337" s="221"/>
      <c r="B337" s="45">
        <v>31</v>
      </c>
      <c r="C337" s="102">
        <v>3120349</v>
      </c>
      <c r="D337" s="24" t="s">
        <v>955</v>
      </c>
      <c r="E337" s="45" t="s">
        <v>1226</v>
      </c>
      <c r="F337" s="19" t="s">
        <v>312</v>
      </c>
      <c r="G337" s="186" t="s">
        <v>313</v>
      </c>
      <c r="H337" s="186">
        <v>383</v>
      </c>
      <c r="I337" s="26" t="s">
        <v>375</v>
      </c>
      <c r="J337" s="26" t="s">
        <v>309</v>
      </c>
      <c r="K337" s="29"/>
      <c r="L337" s="23" t="s">
        <v>788</v>
      </c>
      <c r="M337" s="23" t="s">
        <v>165</v>
      </c>
      <c r="N337" s="25" t="s">
        <v>13</v>
      </c>
      <c r="O337" s="66" t="s">
        <v>311</v>
      </c>
    </row>
    <row r="338" spans="1:15" s="47" customFormat="1" ht="25.5" outlineLevel="1">
      <c r="A338" s="221"/>
      <c r="B338" s="45">
        <v>31</v>
      </c>
      <c r="C338" s="102">
        <v>3120349</v>
      </c>
      <c r="D338" s="24" t="s">
        <v>956</v>
      </c>
      <c r="E338" s="45" t="s">
        <v>1226</v>
      </c>
      <c r="F338" s="19" t="s">
        <v>312</v>
      </c>
      <c r="G338" s="186" t="s">
        <v>313</v>
      </c>
      <c r="H338" s="186">
        <v>408</v>
      </c>
      <c r="I338" s="26" t="s">
        <v>375</v>
      </c>
      <c r="J338" s="26" t="s">
        <v>309</v>
      </c>
      <c r="K338" s="29"/>
      <c r="L338" s="23" t="s">
        <v>788</v>
      </c>
      <c r="M338" s="23" t="s">
        <v>165</v>
      </c>
      <c r="N338" s="25" t="s">
        <v>13</v>
      </c>
      <c r="O338" s="66" t="s">
        <v>311</v>
      </c>
    </row>
    <row r="339" spans="1:15" s="41" customFormat="1" ht="25.5">
      <c r="A339" s="221">
        <v>47</v>
      </c>
      <c r="B339" s="23" t="s">
        <v>62</v>
      </c>
      <c r="C339" s="30">
        <v>3120260</v>
      </c>
      <c r="D339" s="195" t="s">
        <v>1264</v>
      </c>
      <c r="E339" s="274" t="s">
        <v>19</v>
      </c>
      <c r="F339" s="270" t="s">
        <v>312</v>
      </c>
      <c r="G339" s="289" t="s">
        <v>313</v>
      </c>
      <c r="H339" s="289">
        <v>60</v>
      </c>
      <c r="I339" s="263" t="s">
        <v>375</v>
      </c>
      <c r="J339" s="263" t="s">
        <v>309</v>
      </c>
      <c r="K339" s="271">
        <v>370</v>
      </c>
      <c r="L339" s="42" t="s">
        <v>1148</v>
      </c>
      <c r="M339" s="42" t="s">
        <v>165</v>
      </c>
      <c r="N339" s="269" t="s">
        <v>13</v>
      </c>
      <c r="O339" s="273" t="s">
        <v>311</v>
      </c>
    </row>
    <row r="340" spans="1:15" s="41" customFormat="1" ht="25.5" outlineLevel="1">
      <c r="A340" s="221"/>
      <c r="B340" s="23" t="s">
        <v>62</v>
      </c>
      <c r="C340" s="30">
        <v>3120260</v>
      </c>
      <c r="D340" s="24" t="s">
        <v>534</v>
      </c>
      <c r="E340" s="35" t="s">
        <v>1149</v>
      </c>
      <c r="F340" s="19" t="s">
        <v>312</v>
      </c>
      <c r="G340" s="186" t="s">
        <v>313</v>
      </c>
      <c r="H340" s="186">
        <v>60</v>
      </c>
      <c r="I340" s="26" t="s">
        <v>375</v>
      </c>
      <c r="J340" s="26" t="s">
        <v>309</v>
      </c>
      <c r="K340" s="27"/>
      <c r="L340" s="23" t="s">
        <v>1148</v>
      </c>
      <c r="M340" s="23" t="s">
        <v>165</v>
      </c>
      <c r="N340" s="25" t="s">
        <v>13</v>
      </c>
      <c r="O340" s="66" t="s">
        <v>311</v>
      </c>
    </row>
    <row r="341" spans="1:15" s="41" customFormat="1" ht="25.5">
      <c r="A341" s="221">
        <v>48</v>
      </c>
      <c r="B341" s="23" t="s">
        <v>62</v>
      </c>
      <c r="C341" s="30">
        <v>3120260</v>
      </c>
      <c r="D341" s="195" t="s">
        <v>1265</v>
      </c>
      <c r="E341" s="274" t="s">
        <v>19</v>
      </c>
      <c r="F341" s="270" t="s">
        <v>312</v>
      </c>
      <c r="G341" s="289" t="s">
        <v>313</v>
      </c>
      <c r="H341" s="289">
        <v>168</v>
      </c>
      <c r="I341" s="263" t="s">
        <v>375</v>
      </c>
      <c r="J341" s="263" t="s">
        <v>309</v>
      </c>
      <c r="K341" s="271">
        <v>269</v>
      </c>
      <c r="L341" s="42" t="s">
        <v>990</v>
      </c>
      <c r="M341" s="271" t="s">
        <v>165</v>
      </c>
      <c r="N341" s="269" t="s">
        <v>13</v>
      </c>
      <c r="O341" s="273" t="s">
        <v>311</v>
      </c>
    </row>
    <row r="342" spans="1:15" s="41" customFormat="1" ht="38.25" outlineLevel="1">
      <c r="A342" s="221"/>
      <c r="B342" s="23" t="s">
        <v>62</v>
      </c>
      <c r="C342" s="30">
        <v>3120260</v>
      </c>
      <c r="D342" s="24" t="s">
        <v>1133</v>
      </c>
      <c r="E342" s="35" t="s">
        <v>1231</v>
      </c>
      <c r="F342" s="19" t="s">
        <v>312</v>
      </c>
      <c r="G342" s="186" t="s">
        <v>313</v>
      </c>
      <c r="H342" s="186">
        <v>168</v>
      </c>
      <c r="I342" s="26" t="s">
        <v>375</v>
      </c>
      <c r="J342" s="26" t="s">
        <v>309</v>
      </c>
      <c r="K342" s="27"/>
      <c r="L342" s="23" t="s">
        <v>990</v>
      </c>
      <c r="M342" s="27" t="s">
        <v>165</v>
      </c>
      <c r="N342" s="25" t="s">
        <v>13</v>
      </c>
      <c r="O342" s="66" t="s">
        <v>311</v>
      </c>
    </row>
    <row r="343" spans="1:15" s="41" customFormat="1" ht="25.5">
      <c r="A343" s="221">
        <v>49</v>
      </c>
      <c r="B343" s="23" t="s">
        <v>48</v>
      </c>
      <c r="C343" s="45">
        <v>3150100</v>
      </c>
      <c r="D343" s="192" t="s">
        <v>1266</v>
      </c>
      <c r="E343" s="274" t="s">
        <v>19</v>
      </c>
      <c r="F343" s="270" t="s">
        <v>312</v>
      </c>
      <c r="G343" s="289" t="s">
        <v>313</v>
      </c>
      <c r="H343" s="289">
        <v>30</v>
      </c>
      <c r="I343" s="263" t="s">
        <v>375</v>
      </c>
      <c r="J343" s="263" t="s">
        <v>309</v>
      </c>
      <c r="K343" s="271">
        <v>766.905</v>
      </c>
      <c r="L343" s="42" t="s">
        <v>990</v>
      </c>
      <c r="M343" s="42" t="s">
        <v>165</v>
      </c>
      <c r="N343" s="269" t="s">
        <v>13</v>
      </c>
      <c r="O343" s="273" t="s">
        <v>311</v>
      </c>
    </row>
    <row r="344" spans="1:15" s="41" customFormat="1" ht="25.5" outlineLevel="1">
      <c r="A344" s="221"/>
      <c r="B344" s="23" t="s">
        <v>48</v>
      </c>
      <c r="C344" s="45">
        <v>3150100</v>
      </c>
      <c r="D344" s="24" t="s">
        <v>994</v>
      </c>
      <c r="E344" s="25" t="s">
        <v>19</v>
      </c>
      <c r="F344" s="19" t="s">
        <v>312</v>
      </c>
      <c r="G344" s="186" t="s">
        <v>313</v>
      </c>
      <c r="H344" s="186">
        <v>15</v>
      </c>
      <c r="I344" s="26" t="s">
        <v>375</v>
      </c>
      <c r="J344" s="26" t="s">
        <v>309</v>
      </c>
      <c r="K344" s="27"/>
      <c r="L344" s="23" t="s">
        <v>990</v>
      </c>
      <c r="M344" s="23" t="s">
        <v>165</v>
      </c>
      <c r="N344" s="25" t="s">
        <v>13</v>
      </c>
      <c r="O344" s="66" t="s">
        <v>311</v>
      </c>
    </row>
    <row r="345" spans="1:15" s="41" customFormat="1" ht="25.5" outlineLevel="1">
      <c r="A345" s="221"/>
      <c r="B345" s="23" t="s">
        <v>48</v>
      </c>
      <c r="C345" s="45">
        <v>3150100</v>
      </c>
      <c r="D345" s="24" t="s">
        <v>995</v>
      </c>
      <c r="E345" s="25" t="s">
        <v>19</v>
      </c>
      <c r="F345" s="19" t="s">
        <v>312</v>
      </c>
      <c r="G345" s="186" t="s">
        <v>313</v>
      </c>
      <c r="H345" s="186">
        <v>15</v>
      </c>
      <c r="I345" s="26" t="s">
        <v>375</v>
      </c>
      <c r="J345" s="26" t="s">
        <v>309</v>
      </c>
      <c r="K345" s="27"/>
      <c r="L345" s="23" t="s">
        <v>990</v>
      </c>
      <c r="M345" s="23" t="s">
        <v>165</v>
      </c>
      <c r="N345" s="25" t="s">
        <v>13</v>
      </c>
      <c r="O345" s="66" t="s">
        <v>311</v>
      </c>
    </row>
    <row r="346" spans="1:15" s="41" customFormat="1" ht="25.5">
      <c r="A346" s="221">
        <v>50</v>
      </c>
      <c r="B346" s="23" t="s">
        <v>48</v>
      </c>
      <c r="C346" s="45" t="s">
        <v>51</v>
      </c>
      <c r="D346" s="192" t="s">
        <v>1266</v>
      </c>
      <c r="E346" s="274" t="s">
        <v>19</v>
      </c>
      <c r="F346" s="270" t="s">
        <v>312</v>
      </c>
      <c r="G346" s="289" t="s">
        <v>313</v>
      </c>
      <c r="H346" s="289">
        <v>99</v>
      </c>
      <c r="I346" s="263" t="s">
        <v>375</v>
      </c>
      <c r="J346" s="263" t="s">
        <v>309</v>
      </c>
      <c r="K346" s="271">
        <v>428</v>
      </c>
      <c r="L346" s="42" t="s">
        <v>788</v>
      </c>
      <c r="M346" s="42" t="s">
        <v>165</v>
      </c>
      <c r="N346" s="269" t="s">
        <v>13</v>
      </c>
      <c r="O346" s="273" t="s">
        <v>311</v>
      </c>
    </row>
    <row r="347" spans="1:15" s="41" customFormat="1" ht="25.5" outlineLevel="1">
      <c r="A347" s="221"/>
      <c r="B347" s="23" t="s">
        <v>48</v>
      </c>
      <c r="C347" s="45" t="s">
        <v>51</v>
      </c>
      <c r="D347" s="24" t="s">
        <v>969</v>
      </c>
      <c r="E347" s="35" t="s">
        <v>19</v>
      </c>
      <c r="F347" s="19" t="s">
        <v>312</v>
      </c>
      <c r="G347" s="186" t="s">
        <v>313</v>
      </c>
      <c r="H347" s="186">
        <v>20</v>
      </c>
      <c r="I347" s="26" t="s">
        <v>375</v>
      </c>
      <c r="J347" s="26" t="s">
        <v>309</v>
      </c>
      <c r="K347" s="27"/>
      <c r="L347" s="23" t="s">
        <v>788</v>
      </c>
      <c r="M347" s="23" t="s">
        <v>165</v>
      </c>
      <c r="N347" s="25" t="s">
        <v>13</v>
      </c>
      <c r="O347" s="66" t="s">
        <v>311</v>
      </c>
    </row>
    <row r="348" spans="1:15" s="41" customFormat="1" ht="25.5" outlineLevel="1">
      <c r="A348" s="221"/>
      <c r="B348" s="23" t="s">
        <v>48</v>
      </c>
      <c r="C348" s="45" t="s">
        <v>51</v>
      </c>
      <c r="D348" s="24" t="s">
        <v>970</v>
      </c>
      <c r="E348" s="35" t="s">
        <v>19</v>
      </c>
      <c r="F348" s="19" t="s">
        <v>312</v>
      </c>
      <c r="G348" s="186" t="s">
        <v>313</v>
      </c>
      <c r="H348" s="186">
        <v>19</v>
      </c>
      <c r="I348" s="26" t="s">
        <v>375</v>
      </c>
      <c r="J348" s="26" t="s">
        <v>309</v>
      </c>
      <c r="K348" s="27"/>
      <c r="L348" s="23" t="s">
        <v>788</v>
      </c>
      <c r="M348" s="23" t="s">
        <v>165</v>
      </c>
      <c r="N348" s="25" t="s">
        <v>13</v>
      </c>
      <c r="O348" s="66" t="s">
        <v>311</v>
      </c>
    </row>
    <row r="349" spans="1:15" s="41" customFormat="1" ht="25.5" outlineLevel="1">
      <c r="A349" s="221"/>
      <c r="B349" s="23" t="s">
        <v>48</v>
      </c>
      <c r="C349" s="45" t="s">
        <v>51</v>
      </c>
      <c r="D349" s="24" t="s">
        <v>971</v>
      </c>
      <c r="E349" s="35" t="s">
        <v>19</v>
      </c>
      <c r="F349" s="19" t="s">
        <v>312</v>
      </c>
      <c r="G349" s="186" t="s">
        <v>313</v>
      </c>
      <c r="H349" s="186">
        <v>20</v>
      </c>
      <c r="I349" s="26" t="s">
        <v>375</v>
      </c>
      <c r="J349" s="26" t="s">
        <v>309</v>
      </c>
      <c r="K349" s="27"/>
      <c r="L349" s="23" t="s">
        <v>788</v>
      </c>
      <c r="M349" s="23" t="s">
        <v>165</v>
      </c>
      <c r="N349" s="25" t="s">
        <v>13</v>
      </c>
      <c r="O349" s="66" t="s">
        <v>311</v>
      </c>
    </row>
    <row r="350" spans="1:15" s="41" customFormat="1" ht="25.5" outlineLevel="1">
      <c r="A350" s="221"/>
      <c r="B350" s="23" t="s">
        <v>48</v>
      </c>
      <c r="C350" s="45" t="s">
        <v>51</v>
      </c>
      <c r="D350" s="24" t="s">
        <v>972</v>
      </c>
      <c r="E350" s="35" t="s">
        <v>19</v>
      </c>
      <c r="F350" s="19" t="s">
        <v>312</v>
      </c>
      <c r="G350" s="186" t="s">
        <v>313</v>
      </c>
      <c r="H350" s="186">
        <v>10</v>
      </c>
      <c r="I350" s="26" t="s">
        <v>375</v>
      </c>
      <c r="J350" s="26" t="s">
        <v>309</v>
      </c>
      <c r="K350" s="27"/>
      <c r="L350" s="23" t="s">
        <v>788</v>
      </c>
      <c r="M350" s="23" t="s">
        <v>165</v>
      </c>
      <c r="N350" s="25" t="s">
        <v>13</v>
      </c>
      <c r="O350" s="66" t="s">
        <v>311</v>
      </c>
    </row>
    <row r="351" spans="1:15" s="41" customFormat="1" ht="25.5" outlineLevel="1">
      <c r="A351" s="221"/>
      <c r="B351" s="23" t="s">
        <v>48</v>
      </c>
      <c r="C351" s="45" t="s">
        <v>51</v>
      </c>
      <c r="D351" s="24" t="s">
        <v>973</v>
      </c>
      <c r="E351" s="35" t="s">
        <v>19</v>
      </c>
      <c r="F351" s="19" t="s">
        <v>312</v>
      </c>
      <c r="G351" s="186" t="s">
        <v>313</v>
      </c>
      <c r="H351" s="186">
        <v>10</v>
      </c>
      <c r="I351" s="26" t="s">
        <v>375</v>
      </c>
      <c r="J351" s="26" t="s">
        <v>309</v>
      </c>
      <c r="K351" s="27"/>
      <c r="L351" s="23" t="s">
        <v>788</v>
      </c>
      <c r="M351" s="23" t="s">
        <v>165</v>
      </c>
      <c r="N351" s="25" t="s">
        <v>13</v>
      </c>
      <c r="O351" s="66" t="s">
        <v>311</v>
      </c>
    </row>
    <row r="352" spans="1:15" s="41" customFormat="1" ht="25.5" outlineLevel="1">
      <c r="A352" s="221"/>
      <c r="B352" s="23" t="s">
        <v>48</v>
      </c>
      <c r="C352" s="45" t="s">
        <v>51</v>
      </c>
      <c r="D352" s="24" t="s">
        <v>974</v>
      </c>
      <c r="E352" s="35" t="s">
        <v>19</v>
      </c>
      <c r="F352" s="19" t="s">
        <v>312</v>
      </c>
      <c r="G352" s="186" t="s">
        <v>313</v>
      </c>
      <c r="H352" s="186">
        <v>10</v>
      </c>
      <c r="I352" s="26" t="s">
        <v>375</v>
      </c>
      <c r="J352" s="26" t="s">
        <v>309</v>
      </c>
      <c r="K352" s="27"/>
      <c r="L352" s="23" t="s">
        <v>788</v>
      </c>
      <c r="M352" s="23" t="s">
        <v>165</v>
      </c>
      <c r="N352" s="25" t="s">
        <v>13</v>
      </c>
      <c r="O352" s="66" t="s">
        <v>311</v>
      </c>
    </row>
    <row r="353" spans="1:15" s="41" customFormat="1" ht="25.5" outlineLevel="1">
      <c r="A353" s="221"/>
      <c r="B353" s="23" t="s">
        <v>48</v>
      </c>
      <c r="C353" s="45" t="s">
        <v>51</v>
      </c>
      <c r="D353" s="24" t="s">
        <v>975</v>
      </c>
      <c r="E353" s="35" t="s">
        <v>19</v>
      </c>
      <c r="F353" s="19" t="s">
        <v>312</v>
      </c>
      <c r="G353" s="186" t="s">
        <v>313</v>
      </c>
      <c r="H353" s="186">
        <v>5</v>
      </c>
      <c r="I353" s="26" t="s">
        <v>375</v>
      </c>
      <c r="J353" s="26" t="s">
        <v>309</v>
      </c>
      <c r="K353" s="27"/>
      <c r="L353" s="23" t="s">
        <v>788</v>
      </c>
      <c r="M353" s="23" t="s">
        <v>165</v>
      </c>
      <c r="N353" s="25" t="s">
        <v>13</v>
      </c>
      <c r="O353" s="66" t="s">
        <v>311</v>
      </c>
    </row>
    <row r="354" spans="1:15" s="41" customFormat="1" ht="25.5" outlineLevel="1">
      <c r="A354" s="221"/>
      <c r="B354" s="23" t="s">
        <v>48</v>
      </c>
      <c r="C354" s="45" t="s">
        <v>51</v>
      </c>
      <c r="D354" s="24" t="s">
        <v>976</v>
      </c>
      <c r="E354" s="35" t="s">
        <v>19</v>
      </c>
      <c r="F354" s="19" t="s">
        <v>312</v>
      </c>
      <c r="G354" s="186" t="s">
        <v>313</v>
      </c>
      <c r="H354" s="186">
        <v>5</v>
      </c>
      <c r="I354" s="26" t="s">
        <v>375</v>
      </c>
      <c r="J354" s="26" t="s">
        <v>309</v>
      </c>
      <c r="K354" s="27"/>
      <c r="L354" s="23" t="s">
        <v>788</v>
      </c>
      <c r="M354" s="23" t="s">
        <v>165</v>
      </c>
      <c r="N354" s="25" t="s">
        <v>13</v>
      </c>
      <c r="O354" s="66" t="s">
        <v>311</v>
      </c>
    </row>
    <row r="355" spans="1:15" s="41" customFormat="1" ht="25.5">
      <c r="A355" s="221">
        <v>51</v>
      </c>
      <c r="B355" s="239" t="s">
        <v>48</v>
      </c>
      <c r="C355" s="239">
        <v>3150100</v>
      </c>
      <c r="D355" s="329" t="s">
        <v>1267</v>
      </c>
      <c r="E355" s="274" t="s">
        <v>19</v>
      </c>
      <c r="F355" s="270" t="s">
        <v>312</v>
      </c>
      <c r="G355" s="289" t="s">
        <v>313</v>
      </c>
      <c r="H355" s="289">
        <v>225</v>
      </c>
      <c r="I355" s="263" t="s">
        <v>375</v>
      </c>
      <c r="J355" s="263" t="s">
        <v>309</v>
      </c>
      <c r="K355" s="271">
        <v>835</v>
      </c>
      <c r="L355" s="42" t="s">
        <v>788</v>
      </c>
      <c r="M355" s="42" t="s">
        <v>165</v>
      </c>
      <c r="N355" s="269" t="s">
        <v>13</v>
      </c>
      <c r="O355" s="273" t="s">
        <v>311</v>
      </c>
    </row>
    <row r="356" spans="1:15" s="41" customFormat="1" ht="25.5" outlineLevel="1">
      <c r="A356" s="221"/>
      <c r="B356" s="239" t="s">
        <v>48</v>
      </c>
      <c r="C356" s="239">
        <v>3150100</v>
      </c>
      <c r="D356" s="330" t="s">
        <v>796</v>
      </c>
      <c r="E356" s="35" t="s">
        <v>19</v>
      </c>
      <c r="F356" s="19" t="s">
        <v>312</v>
      </c>
      <c r="G356" s="186" t="s">
        <v>313</v>
      </c>
      <c r="H356" s="186">
        <v>225</v>
      </c>
      <c r="I356" s="26" t="s">
        <v>375</v>
      </c>
      <c r="J356" s="26" t="s">
        <v>309</v>
      </c>
      <c r="K356" s="27"/>
      <c r="L356" s="23" t="s">
        <v>788</v>
      </c>
      <c r="M356" s="23" t="s">
        <v>165</v>
      </c>
      <c r="N356" s="25" t="s">
        <v>13</v>
      </c>
      <c r="O356" s="66" t="s">
        <v>311</v>
      </c>
    </row>
    <row r="357" spans="1:15" s="41" customFormat="1" ht="25.5">
      <c r="A357" s="221">
        <v>52</v>
      </c>
      <c r="B357" s="23" t="s">
        <v>81</v>
      </c>
      <c r="C357" s="23" t="s">
        <v>140</v>
      </c>
      <c r="D357" s="192" t="s">
        <v>1268</v>
      </c>
      <c r="E357" s="274" t="s">
        <v>19</v>
      </c>
      <c r="F357" s="42" t="s">
        <v>74</v>
      </c>
      <c r="G357" s="263" t="s">
        <v>75</v>
      </c>
      <c r="H357" s="271" t="s">
        <v>405</v>
      </c>
      <c r="I357" s="263" t="s">
        <v>375</v>
      </c>
      <c r="J357" s="263" t="s">
        <v>309</v>
      </c>
      <c r="K357" s="271">
        <v>1551</v>
      </c>
      <c r="L357" s="42" t="s">
        <v>990</v>
      </c>
      <c r="M357" s="42" t="s">
        <v>165</v>
      </c>
      <c r="N357" s="269" t="s">
        <v>13</v>
      </c>
      <c r="O357" s="273" t="s">
        <v>311</v>
      </c>
    </row>
    <row r="358" spans="1:15" s="41" customFormat="1" ht="25.5" outlineLevel="1">
      <c r="A358" s="221"/>
      <c r="B358" s="23" t="s">
        <v>81</v>
      </c>
      <c r="C358" s="23" t="s">
        <v>140</v>
      </c>
      <c r="D358" s="24" t="s">
        <v>142</v>
      </c>
      <c r="E358" s="49" t="s">
        <v>141</v>
      </c>
      <c r="F358" s="23" t="s">
        <v>74</v>
      </c>
      <c r="G358" s="26" t="s">
        <v>75</v>
      </c>
      <c r="H358" s="27">
        <v>1300</v>
      </c>
      <c r="I358" s="26" t="s">
        <v>375</v>
      </c>
      <c r="J358" s="26" t="s">
        <v>309</v>
      </c>
      <c r="K358" s="27"/>
      <c r="L358" s="23" t="s">
        <v>990</v>
      </c>
      <c r="M358" s="23" t="s">
        <v>165</v>
      </c>
      <c r="N358" s="25" t="s">
        <v>13</v>
      </c>
      <c r="O358" s="66" t="s">
        <v>311</v>
      </c>
    </row>
    <row r="359" spans="1:15" s="41" customFormat="1" ht="51">
      <c r="A359" s="221">
        <v>53</v>
      </c>
      <c r="B359" s="23" t="s">
        <v>81</v>
      </c>
      <c r="C359" s="19" t="s">
        <v>816</v>
      </c>
      <c r="D359" s="192" t="s">
        <v>1269</v>
      </c>
      <c r="E359" s="274" t="s">
        <v>19</v>
      </c>
      <c r="F359" s="42" t="s">
        <v>74</v>
      </c>
      <c r="G359" s="263" t="s">
        <v>75</v>
      </c>
      <c r="H359" s="271">
        <v>6379</v>
      </c>
      <c r="I359" s="263" t="s">
        <v>375</v>
      </c>
      <c r="J359" s="263" t="s">
        <v>309</v>
      </c>
      <c r="K359" s="271">
        <v>342</v>
      </c>
      <c r="L359" s="42" t="s">
        <v>788</v>
      </c>
      <c r="M359" s="42" t="s">
        <v>165</v>
      </c>
      <c r="N359" s="269" t="s">
        <v>13</v>
      </c>
      <c r="O359" s="273" t="s">
        <v>311</v>
      </c>
    </row>
    <row r="360" spans="1:15" s="41" customFormat="1" ht="25.5" outlineLevel="1">
      <c r="A360" s="221"/>
      <c r="B360" s="23" t="s">
        <v>81</v>
      </c>
      <c r="C360" s="23" t="s">
        <v>145</v>
      </c>
      <c r="D360" s="24" t="s">
        <v>844</v>
      </c>
      <c r="E360" s="35" t="s">
        <v>19</v>
      </c>
      <c r="F360" s="23" t="s">
        <v>74</v>
      </c>
      <c r="G360" s="26" t="s">
        <v>75</v>
      </c>
      <c r="H360" s="27">
        <v>306</v>
      </c>
      <c r="I360" s="26" t="s">
        <v>375</v>
      </c>
      <c r="J360" s="26" t="s">
        <v>309</v>
      </c>
      <c r="K360" s="27"/>
      <c r="L360" s="23" t="s">
        <v>788</v>
      </c>
      <c r="M360" s="19" t="s">
        <v>165</v>
      </c>
      <c r="N360" s="25" t="s">
        <v>13</v>
      </c>
      <c r="O360" s="66" t="s">
        <v>311</v>
      </c>
    </row>
    <row r="361" spans="1:15" s="41" customFormat="1" ht="25.5" outlineLevel="1">
      <c r="A361" s="221"/>
      <c r="B361" s="23" t="s">
        <v>81</v>
      </c>
      <c r="C361" s="23" t="s">
        <v>145</v>
      </c>
      <c r="D361" s="24" t="s">
        <v>845</v>
      </c>
      <c r="E361" s="35" t="s">
        <v>19</v>
      </c>
      <c r="F361" s="23" t="s">
        <v>74</v>
      </c>
      <c r="G361" s="26" t="s">
        <v>75</v>
      </c>
      <c r="H361" s="27">
        <v>3600</v>
      </c>
      <c r="I361" s="26" t="s">
        <v>375</v>
      </c>
      <c r="J361" s="26" t="s">
        <v>309</v>
      </c>
      <c r="K361" s="29"/>
      <c r="L361" s="23" t="s">
        <v>788</v>
      </c>
      <c r="M361" s="19" t="s">
        <v>165</v>
      </c>
      <c r="N361" s="25" t="s">
        <v>13</v>
      </c>
      <c r="O361" s="66" t="s">
        <v>311</v>
      </c>
    </row>
    <row r="362" spans="1:15" s="41" customFormat="1" ht="25.5" outlineLevel="1">
      <c r="A362" s="221"/>
      <c r="B362" s="23" t="s">
        <v>81</v>
      </c>
      <c r="C362" s="23" t="s">
        <v>145</v>
      </c>
      <c r="D362" s="24" t="s">
        <v>846</v>
      </c>
      <c r="E362" s="35" t="s">
        <v>19</v>
      </c>
      <c r="F362" s="23" t="s">
        <v>74</v>
      </c>
      <c r="G362" s="26" t="s">
        <v>75</v>
      </c>
      <c r="H362" s="27">
        <v>400</v>
      </c>
      <c r="I362" s="26" t="s">
        <v>375</v>
      </c>
      <c r="J362" s="26" t="s">
        <v>309</v>
      </c>
      <c r="K362" s="29"/>
      <c r="L362" s="23" t="s">
        <v>788</v>
      </c>
      <c r="M362" s="19" t="s">
        <v>165</v>
      </c>
      <c r="N362" s="25" t="s">
        <v>13</v>
      </c>
      <c r="O362" s="66" t="s">
        <v>311</v>
      </c>
    </row>
    <row r="363" spans="1:15" s="41" customFormat="1" ht="25.5" outlineLevel="1">
      <c r="A363" s="221"/>
      <c r="B363" s="23" t="s">
        <v>81</v>
      </c>
      <c r="C363" s="23" t="s">
        <v>140</v>
      </c>
      <c r="D363" s="24" t="s">
        <v>847</v>
      </c>
      <c r="E363" s="35" t="s">
        <v>19</v>
      </c>
      <c r="F363" s="23" t="s">
        <v>74</v>
      </c>
      <c r="G363" s="26" t="s">
        <v>75</v>
      </c>
      <c r="H363" s="27">
        <v>300</v>
      </c>
      <c r="I363" s="26" t="s">
        <v>375</v>
      </c>
      <c r="J363" s="26" t="s">
        <v>309</v>
      </c>
      <c r="K363" s="29"/>
      <c r="L363" s="23" t="s">
        <v>788</v>
      </c>
      <c r="M363" s="19" t="s">
        <v>165</v>
      </c>
      <c r="N363" s="25" t="s">
        <v>13</v>
      </c>
      <c r="O363" s="66" t="s">
        <v>311</v>
      </c>
    </row>
    <row r="364" spans="1:15" s="41" customFormat="1" ht="25.5" outlineLevel="1">
      <c r="A364" s="221"/>
      <c r="B364" s="23" t="s">
        <v>81</v>
      </c>
      <c r="C364" s="23" t="s">
        <v>333</v>
      </c>
      <c r="D364" s="24" t="s">
        <v>848</v>
      </c>
      <c r="E364" s="35" t="s">
        <v>19</v>
      </c>
      <c r="F364" s="23" t="s">
        <v>74</v>
      </c>
      <c r="G364" s="26" t="s">
        <v>75</v>
      </c>
      <c r="H364" s="27">
        <v>200</v>
      </c>
      <c r="I364" s="26" t="s">
        <v>375</v>
      </c>
      <c r="J364" s="26" t="s">
        <v>309</v>
      </c>
      <c r="K364" s="29"/>
      <c r="L364" s="23" t="s">
        <v>788</v>
      </c>
      <c r="M364" s="19" t="s">
        <v>165</v>
      </c>
      <c r="N364" s="25" t="s">
        <v>13</v>
      </c>
      <c r="O364" s="66" t="s">
        <v>311</v>
      </c>
    </row>
    <row r="365" spans="1:15" s="41" customFormat="1" ht="25.5" outlineLevel="1">
      <c r="A365" s="221"/>
      <c r="B365" s="23" t="s">
        <v>81</v>
      </c>
      <c r="C365" s="23" t="s">
        <v>333</v>
      </c>
      <c r="D365" s="24" t="s">
        <v>849</v>
      </c>
      <c r="E365" s="35" t="s">
        <v>19</v>
      </c>
      <c r="F365" s="23" t="s">
        <v>74</v>
      </c>
      <c r="G365" s="26" t="s">
        <v>75</v>
      </c>
      <c r="H365" s="27">
        <v>1037</v>
      </c>
      <c r="I365" s="26" t="s">
        <v>375</v>
      </c>
      <c r="J365" s="26" t="s">
        <v>309</v>
      </c>
      <c r="K365" s="29"/>
      <c r="L365" s="23" t="s">
        <v>788</v>
      </c>
      <c r="M365" s="19" t="s">
        <v>165</v>
      </c>
      <c r="N365" s="25" t="s">
        <v>13</v>
      </c>
      <c r="O365" s="66" t="s">
        <v>311</v>
      </c>
    </row>
    <row r="366" spans="1:15" s="41" customFormat="1" ht="25.5" outlineLevel="1">
      <c r="A366" s="221"/>
      <c r="B366" s="23" t="s">
        <v>81</v>
      </c>
      <c r="C366" s="23" t="s">
        <v>333</v>
      </c>
      <c r="D366" s="24" t="s">
        <v>850</v>
      </c>
      <c r="E366" s="35" t="s">
        <v>19</v>
      </c>
      <c r="F366" s="23" t="s">
        <v>74</v>
      </c>
      <c r="G366" s="26" t="s">
        <v>75</v>
      </c>
      <c r="H366" s="27">
        <v>100</v>
      </c>
      <c r="I366" s="26" t="s">
        <v>375</v>
      </c>
      <c r="J366" s="26" t="s">
        <v>309</v>
      </c>
      <c r="K366" s="27"/>
      <c r="L366" s="23" t="s">
        <v>788</v>
      </c>
      <c r="M366" s="19" t="s">
        <v>165</v>
      </c>
      <c r="N366" s="25" t="s">
        <v>13</v>
      </c>
      <c r="O366" s="66" t="s">
        <v>311</v>
      </c>
    </row>
    <row r="367" spans="1:15" s="41" customFormat="1" ht="25.5" outlineLevel="1">
      <c r="A367" s="221"/>
      <c r="B367" s="23" t="s">
        <v>81</v>
      </c>
      <c r="C367" s="23" t="s">
        <v>333</v>
      </c>
      <c r="D367" s="24" t="s">
        <v>851</v>
      </c>
      <c r="E367" s="35" t="s">
        <v>19</v>
      </c>
      <c r="F367" s="23" t="s">
        <v>74</v>
      </c>
      <c r="G367" s="26" t="s">
        <v>75</v>
      </c>
      <c r="H367" s="27">
        <v>100</v>
      </c>
      <c r="I367" s="26" t="s">
        <v>375</v>
      </c>
      <c r="J367" s="26" t="s">
        <v>309</v>
      </c>
      <c r="K367" s="27"/>
      <c r="L367" s="23" t="s">
        <v>788</v>
      </c>
      <c r="M367" s="19" t="s">
        <v>165</v>
      </c>
      <c r="N367" s="25" t="s">
        <v>13</v>
      </c>
      <c r="O367" s="66" t="s">
        <v>311</v>
      </c>
    </row>
    <row r="368" spans="1:15" s="41" customFormat="1" ht="25.5" outlineLevel="1">
      <c r="A368" s="221"/>
      <c r="B368" s="23" t="s">
        <v>81</v>
      </c>
      <c r="C368" s="23" t="s">
        <v>333</v>
      </c>
      <c r="D368" s="24" t="s">
        <v>852</v>
      </c>
      <c r="E368" s="35" t="s">
        <v>19</v>
      </c>
      <c r="F368" s="23" t="s">
        <v>74</v>
      </c>
      <c r="G368" s="26" t="s">
        <v>75</v>
      </c>
      <c r="H368" s="27">
        <v>56</v>
      </c>
      <c r="I368" s="26" t="s">
        <v>375</v>
      </c>
      <c r="J368" s="26" t="s">
        <v>309</v>
      </c>
      <c r="K368" s="27"/>
      <c r="L368" s="23" t="s">
        <v>788</v>
      </c>
      <c r="M368" s="19" t="s">
        <v>165</v>
      </c>
      <c r="N368" s="25" t="s">
        <v>13</v>
      </c>
      <c r="O368" s="66" t="s">
        <v>311</v>
      </c>
    </row>
    <row r="369" spans="1:15" s="41" customFormat="1" ht="25.5" outlineLevel="1">
      <c r="A369" s="221"/>
      <c r="B369" s="23" t="s">
        <v>81</v>
      </c>
      <c r="C369" s="23" t="s">
        <v>333</v>
      </c>
      <c r="D369" s="24" t="s">
        <v>853</v>
      </c>
      <c r="E369" s="35" t="s">
        <v>19</v>
      </c>
      <c r="F369" s="23" t="s">
        <v>74</v>
      </c>
      <c r="G369" s="26" t="s">
        <v>75</v>
      </c>
      <c r="H369" s="27">
        <v>200</v>
      </c>
      <c r="I369" s="26" t="s">
        <v>375</v>
      </c>
      <c r="J369" s="26" t="s">
        <v>309</v>
      </c>
      <c r="K369" s="27"/>
      <c r="L369" s="23" t="s">
        <v>788</v>
      </c>
      <c r="M369" s="19" t="s">
        <v>165</v>
      </c>
      <c r="N369" s="25" t="s">
        <v>13</v>
      </c>
      <c r="O369" s="66" t="s">
        <v>311</v>
      </c>
    </row>
    <row r="370" spans="1:15" s="41" customFormat="1" ht="25.5" outlineLevel="1">
      <c r="A370" s="221"/>
      <c r="B370" s="23" t="s">
        <v>81</v>
      </c>
      <c r="C370" s="23" t="s">
        <v>333</v>
      </c>
      <c r="D370" s="24" t="s">
        <v>854</v>
      </c>
      <c r="E370" s="35" t="s">
        <v>19</v>
      </c>
      <c r="F370" s="23" t="s">
        <v>74</v>
      </c>
      <c r="G370" s="26" t="s">
        <v>75</v>
      </c>
      <c r="H370" s="27">
        <v>40</v>
      </c>
      <c r="I370" s="26" t="s">
        <v>375</v>
      </c>
      <c r="J370" s="26" t="s">
        <v>309</v>
      </c>
      <c r="K370" s="27"/>
      <c r="L370" s="23" t="s">
        <v>788</v>
      </c>
      <c r="M370" s="19" t="s">
        <v>165</v>
      </c>
      <c r="N370" s="25" t="s">
        <v>13</v>
      </c>
      <c r="O370" s="66" t="s">
        <v>311</v>
      </c>
    </row>
    <row r="371" spans="1:15" s="41" customFormat="1" ht="25.5" outlineLevel="1">
      <c r="A371" s="221"/>
      <c r="B371" s="23" t="s">
        <v>81</v>
      </c>
      <c r="C371" s="23" t="s">
        <v>333</v>
      </c>
      <c r="D371" s="24" t="s">
        <v>855</v>
      </c>
      <c r="E371" s="35" t="s">
        <v>19</v>
      </c>
      <c r="F371" s="23" t="s">
        <v>74</v>
      </c>
      <c r="G371" s="26" t="s">
        <v>75</v>
      </c>
      <c r="H371" s="27">
        <v>40</v>
      </c>
      <c r="I371" s="26" t="s">
        <v>375</v>
      </c>
      <c r="J371" s="26" t="s">
        <v>309</v>
      </c>
      <c r="K371" s="27"/>
      <c r="L371" s="23" t="s">
        <v>788</v>
      </c>
      <c r="M371" s="19" t="s">
        <v>165</v>
      </c>
      <c r="N371" s="25" t="s">
        <v>13</v>
      </c>
      <c r="O371" s="66" t="s">
        <v>311</v>
      </c>
    </row>
    <row r="372" spans="1:15" s="41" customFormat="1" ht="25.5">
      <c r="A372" s="221">
        <v>54</v>
      </c>
      <c r="B372" s="23" t="s">
        <v>148</v>
      </c>
      <c r="C372" s="19" t="s">
        <v>785</v>
      </c>
      <c r="D372" s="192" t="s">
        <v>1270</v>
      </c>
      <c r="E372" s="274" t="s">
        <v>19</v>
      </c>
      <c r="F372" s="270" t="s">
        <v>20</v>
      </c>
      <c r="G372" s="263" t="s">
        <v>21</v>
      </c>
      <c r="H372" s="271">
        <v>4000</v>
      </c>
      <c r="I372" s="263" t="s">
        <v>375</v>
      </c>
      <c r="J372" s="263" t="s">
        <v>309</v>
      </c>
      <c r="K372" s="271">
        <v>1000</v>
      </c>
      <c r="L372" s="42" t="s">
        <v>792</v>
      </c>
      <c r="M372" s="42" t="s">
        <v>165</v>
      </c>
      <c r="N372" s="269" t="s">
        <v>13</v>
      </c>
      <c r="O372" s="273" t="s">
        <v>311</v>
      </c>
    </row>
    <row r="373" spans="1:25" s="15" customFormat="1" ht="25.5" outlineLevel="1">
      <c r="A373" s="221"/>
      <c r="B373" s="23" t="s">
        <v>148</v>
      </c>
      <c r="C373" s="23" t="s">
        <v>785</v>
      </c>
      <c r="D373" s="24" t="s">
        <v>151</v>
      </c>
      <c r="E373" s="25" t="s">
        <v>152</v>
      </c>
      <c r="F373" s="19" t="s">
        <v>20</v>
      </c>
      <c r="G373" s="26" t="s">
        <v>21</v>
      </c>
      <c r="H373" s="27">
        <v>4000</v>
      </c>
      <c r="I373" s="26" t="s">
        <v>375</v>
      </c>
      <c r="J373" s="26" t="s">
        <v>309</v>
      </c>
      <c r="K373" s="27"/>
      <c r="L373" s="23" t="s">
        <v>792</v>
      </c>
      <c r="M373" s="23" t="s">
        <v>165</v>
      </c>
      <c r="N373" s="25" t="s">
        <v>13</v>
      </c>
      <c r="O373" s="66" t="s">
        <v>311</v>
      </c>
      <c r="P373" s="21"/>
      <c r="Q373" s="21"/>
      <c r="R373" s="21"/>
      <c r="S373" s="21"/>
      <c r="T373" s="21"/>
      <c r="U373" s="21"/>
      <c r="V373" s="21"/>
      <c r="W373" s="21"/>
      <c r="X373" s="21"/>
      <c r="Y373" s="16"/>
    </row>
    <row r="374" spans="1:15" s="41" customFormat="1" ht="25.5">
      <c r="A374" s="221">
        <v>55</v>
      </c>
      <c r="B374" s="45" t="s">
        <v>111</v>
      </c>
      <c r="C374" s="45">
        <v>4590000</v>
      </c>
      <c r="D374" s="192" t="s">
        <v>843</v>
      </c>
      <c r="E374" s="274" t="s">
        <v>19</v>
      </c>
      <c r="F374" s="263">
        <v>876</v>
      </c>
      <c r="G374" s="263" t="s">
        <v>238</v>
      </c>
      <c r="H374" s="271" t="s">
        <v>1204</v>
      </c>
      <c r="I374" s="263" t="s">
        <v>375</v>
      </c>
      <c r="J374" s="263" t="s">
        <v>309</v>
      </c>
      <c r="K374" s="271">
        <v>500</v>
      </c>
      <c r="L374" s="42" t="s">
        <v>788</v>
      </c>
      <c r="M374" s="42" t="s">
        <v>165</v>
      </c>
      <c r="N374" s="269" t="s">
        <v>13</v>
      </c>
      <c r="O374" s="273" t="s">
        <v>311</v>
      </c>
    </row>
    <row r="375" spans="1:15" s="41" customFormat="1" ht="25.5" outlineLevel="1">
      <c r="A375" s="221"/>
      <c r="B375" s="45" t="s">
        <v>111</v>
      </c>
      <c r="C375" s="45">
        <v>4590000</v>
      </c>
      <c r="D375" s="24" t="s">
        <v>843</v>
      </c>
      <c r="E375" s="25" t="s">
        <v>19</v>
      </c>
      <c r="F375" s="19" t="s">
        <v>237</v>
      </c>
      <c r="G375" s="26" t="s">
        <v>238</v>
      </c>
      <c r="H375" s="27" t="s">
        <v>1204</v>
      </c>
      <c r="I375" s="26" t="s">
        <v>375</v>
      </c>
      <c r="J375" s="26" t="s">
        <v>309</v>
      </c>
      <c r="K375" s="27"/>
      <c r="L375" s="23" t="s">
        <v>788</v>
      </c>
      <c r="M375" s="23" t="s">
        <v>165</v>
      </c>
      <c r="N375" s="25" t="s">
        <v>13</v>
      </c>
      <c r="O375" s="66" t="s">
        <v>311</v>
      </c>
    </row>
    <row r="376" spans="1:15" s="41" customFormat="1" ht="25.5">
      <c r="A376" s="221">
        <v>56</v>
      </c>
      <c r="B376" s="26" t="s">
        <v>7</v>
      </c>
      <c r="C376" s="26">
        <v>9424000</v>
      </c>
      <c r="D376" s="192" t="s">
        <v>153</v>
      </c>
      <c r="E376" s="274" t="s">
        <v>19</v>
      </c>
      <c r="F376" s="263">
        <v>876</v>
      </c>
      <c r="G376" s="263" t="s">
        <v>238</v>
      </c>
      <c r="H376" s="271" t="s">
        <v>1204</v>
      </c>
      <c r="I376" s="263" t="s">
        <v>375</v>
      </c>
      <c r="J376" s="263" t="s">
        <v>309</v>
      </c>
      <c r="K376" s="271">
        <v>2500</v>
      </c>
      <c r="L376" s="42" t="s">
        <v>788</v>
      </c>
      <c r="M376" s="42" t="s">
        <v>165</v>
      </c>
      <c r="N376" s="269" t="s">
        <v>13</v>
      </c>
      <c r="O376" s="273" t="s">
        <v>311</v>
      </c>
    </row>
    <row r="377" spans="1:25" s="52" customFormat="1" ht="38.25" outlineLevel="1">
      <c r="A377" s="221"/>
      <c r="B377" s="26" t="s">
        <v>7</v>
      </c>
      <c r="C377" s="26">
        <v>9424000</v>
      </c>
      <c r="D377" s="24" t="s">
        <v>153</v>
      </c>
      <c r="E377" s="25" t="s">
        <v>19</v>
      </c>
      <c r="F377" s="19" t="s">
        <v>237</v>
      </c>
      <c r="G377" s="26" t="s">
        <v>238</v>
      </c>
      <c r="H377" s="27" t="s">
        <v>1204</v>
      </c>
      <c r="I377" s="26" t="s">
        <v>375</v>
      </c>
      <c r="J377" s="26" t="s">
        <v>309</v>
      </c>
      <c r="K377" s="27"/>
      <c r="L377" s="23" t="s">
        <v>371</v>
      </c>
      <c r="M377" s="23" t="s">
        <v>165</v>
      </c>
      <c r="N377" s="25" t="s">
        <v>363</v>
      </c>
      <c r="O377" s="66" t="s">
        <v>311</v>
      </c>
      <c r="P377" s="21"/>
      <c r="Q377" s="21"/>
      <c r="R377" s="21"/>
      <c r="S377" s="21"/>
      <c r="T377" s="21"/>
      <c r="U377" s="21"/>
      <c r="V377" s="21"/>
      <c r="W377" s="21"/>
      <c r="X377" s="21"/>
      <c r="Y377" s="51"/>
    </row>
    <row r="378" spans="1:25" s="52" customFormat="1" ht="25.5">
      <c r="A378" s="221">
        <v>57</v>
      </c>
      <c r="B378" s="19" t="s">
        <v>818</v>
      </c>
      <c r="C378" s="25" t="s">
        <v>820</v>
      </c>
      <c r="D378" s="192" t="s">
        <v>1271</v>
      </c>
      <c r="E378" s="274" t="s">
        <v>19</v>
      </c>
      <c r="F378" s="270" t="s">
        <v>65</v>
      </c>
      <c r="G378" s="263" t="s">
        <v>66</v>
      </c>
      <c r="H378" s="271">
        <v>1207.76</v>
      </c>
      <c r="I378" s="263" t="s">
        <v>375</v>
      </c>
      <c r="J378" s="263" t="s">
        <v>309</v>
      </c>
      <c r="K378" s="271">
        <v>4320.7</v>
      </c>
      <c r="L378" s="42" t="s">
        <v>990</v>
      </c>
      <c r="M378" s="42" t="s">
        <v>165</v>
      </c>
      <c r="N378" s="269" t="s">
        <v>13</v>
      </c>
      <c r="O378" s="273" t="s">
        <v>311</v>
      </c>
      <c r="P378" s="21"/>
      <c r="Q378" s="21"/>
      <c r="R378" s="21"/>
      <c r="S378" s="21"/>
      <c r="T378" s="21"/>
      <c r="U378" s="21"/>
      <c r="V378" s="21"/>
      <c r="W378" s="21"/>
      <c r="X378" s="21"/>
      <c r="Y378" s="51"/>
    </row>
    <row r="379" spans="1:25" s="52" customFormat="1" ht="25.5" outlineLevel="1">
      <c r="A379" s="221"/>
      <c r="B379" s="19" t="s">
        <v>819</v>
      </c>
      <c r="C379" s="26">
        <v>2695201</v>
      </c>
      <c r="D379" s="24" t="s">
        <v>155</v>
      </c>
      <c r="E379" s="45" t="s">
        <v>1232</v>
      </c>
      <c r="F379" s="19" t="s">
        <v>65</v>
      </c>
      <c r="G379" s="26" t="s">
        <v>66</v>
      </c>
      <c r="H379" s="27">
        <v>1204</v>
      </c>
      <c r="I379" s="26" t="s">
        <v>375</v>
      </c>
      <c r="J379" s="26" t="s">
        <v>309</v>
      </c>
      <c r="K379" s="27"/>
      <c r="L379" s="23" t="s">
        <v>990</v>
      </c>
      <c r="M379" s="23" t="s">
        <v>165</v>
      </c>
      <c r="N379" s="25" t="s">
        <v>13</v>
      </c>
      <c r="O379" s="66" t="s">
        <v>311</v>
      </c>
      <c r="P379" s="21"/>
      <c r="Q379" s="21"/>
      <c r="R379" s="21"/>
      <c r="S379" s="21"/>
      <c r="T379" s="21"/>
      <c r="U379" s="21"/>
      <c r="V379" s="21"/>
      <c r="W379" s="21"/>
      <c r="X379" s="21"/>
      <c r="Y379" s="51"/>
    </row>
    <row r="380" spans="1:25" s="32" customFormat="1" ht="25.5" outlineLevel="1">
      <c r="A380" s="223"/>
      <c r="B380" s="23" t="s">
        <v>154</v>
      </c>
      <c r="C380" s="23" t="s">
        <v>388</v>
      </c>
      <c r="D380" s="24" t="s">
        <v>389</v>
      </c>
      <c r="E380" s="45" t="s">
        <v>1233</v>
      </c>
      <c r="F380" s="19" t="s">
        <v>65</v>
      </c>
      <c r="G380" s="26" t="s">
        <v>66</v>
      </c>
      <c r="H380" s="27">
        <v>3.76</v>
      </c>
      <c r="I380" s="26" t="s">
        <v>375</v>
      </c>
      <c r="J380" s="26" t="s">
        <v>309</v>
      </c>
      <c r="K380" s="27"/>
      <c r="L380" s="23" t="s">
        <v>990</v>
      </c>
      <c r="M380" s="23" t="s">
        <v>165</v>
      </c>
      <c r="N380" s="25" t="s">
        <v>13</v>
      </c>
      <c r="O380" s="66" t="s">
        <v>311</v>
      </c>
      <c r="P380" s="5"/>
      <c r="Q380" s="5"/>
      <c r="R380" s="5"/>
      <c r="S380" s="5"/>
      <c r="T380" s="5"/>
      <c r="U380" s="5"/>
      <c r="V380" s="5"/>
      <c r="W380" s="5"/>
      <c r="X380" s="5"/>
      <c r="Y380" s="33"/>
    </row>
    <row r="381" spans="1:25" s="32" customFormat="1" ht="25.5">
      <c r="A381" s="223">
        <v>58</v>
      </c>
      <c r="B381" s="23" t="s">
        <v>90</v>
      </c>
      <c r="C381" s="23" t="s">
        <v>334</v>
      </c>
      <c r="D381" s="192" t="s">
        <v>1272</v>
      </c>
      <c r="E381" s="269" t="s">
        <v>157</v>
      </c>
      <c r="F381" s="270" t="s">
        <v>20</v>
      </c>
      <c r="G381" s="263" t="s">
        <v>21</v>
      </c>
      <c r="H381" s="271">
        <v>41</v>
      </c>
      <c r="I381" s="263" t="s">
        <v>375</v>
      </c>
      <c r="J381" s="263" t="s">
        <v>309</v>
      </c>
      <c r="K381" s="271">
        <v>143.5</v>
      </c>
      <c r="L381" s="271" t="s">
        <v>371</v>
      </c>
      <c r="M381" s="42" t="s">
        <v>165</v>
      </c>
      <c r="N381" s="269" t="s">
        <v>13</v>
      </c>
      <c r="O381" s="273" t="s">
        <v>311</v>
      </c>
      <c r="P381" s="5"/>
      <c r="Q381" s="5"/>
      <c r="R381" s="5"/>
      <c r="S381" s="5"/>
      <c r="T381" s="5"/>
      <c r="U381" s="5"/>
      <c r="V381" s="5"/>
      <c r="W381" s="5"/>
      <c r="X381" s="5"/>
      <c r="Y381" s="33"/>
    </row>
    <row r="382" spans="1:25" s="32" customFormat="1" ht="25.5" outlineLevel="1">
      <c r="A382" s="223"/>
      <c r="B382" s="23" t="s">
        <v>90</v>
      </c>
      <c r="C382" s="23" t="s">
        <v>334</v>
      </c>
      <c r="D382" s="24" t="s">
        <v>156</v>
      </c>
      <c r="E382" s="25" t="s">
        <v>157</v>
      </c>
      <c r="F382" s="19" t="s">
        <v>20</v>
      </c>
      <c r="G382" s="26" t="s">
        <v>21</v>
      </c>
      <c r="H382" s="27">
        <v>41</v>
      </c>
      <c r="I382" s="26" t="s">
        <v>375</v>
      </c>
      <c r="J382" s="26" t="s">
        <v>309</v>
      </c>
      <c r="K382" s="27"/>
      <c r="L382" s="27" t="s">
        <v>371</v>
      </c>
      <c r="M382" s="23" t="s">
        <v>165</v>
      </c>
      <c r="N382" s="25" t="s">
        <v>13</v>
      </c>
      <c r="O382" s="66" t="s">
        <v>311</v>
      </c>
      <c r="P382" s="5"/>
      <c r="Q382" s="5"/>
      <c r="R382" s="5"/>
      <c r="S382" s="5"/>
      <c r="T382" s="5"/>
      <c r="U382" s="5"/>
      <c r="V382" s="5"/>
      <c r="W382" s="5"/>
      <c r="X382" s="5"/>
      <c r="Y382" s="33"/>
    </row>
    <row r="383" spans="1:15" s="41" customFormat="1" ht="25.5">
      <c r="A383" s="221">
        <v>59</v>
      </c>
      <c r="B383" s="23" t="s">
        <v>159</v>
      </c>
      <c r="C383" s="26">
        <v>2714000</v>
      </c>
      <c r="D383" s="192" t="s">
        <v>160</v>
      </c>
      <c r="E383" s="274" t="s">
        <v>19</v>
      </c>
      <c r="F383" s="263">
        <v>876</v>
      </c>
      <c r="G383" s="263" t="s">
        <v>238</v>
      </c>
      <c r="H383" s="271" t="s">
        <v>1204</v>
      </c>
      <c r="I383" s="263" t="s">
        <v>375</v>
      </c>
      <c r="J383" s="263" t="s">
        <v>309</v>
      </c>
      <c r="K383" s="271">
        <v>500</v>
      </c>
      <c r="L383" s="42" t="s">
        <v>792</v>
      </c>
      <c r="M383" s="42" t="s">
        <v>165</v>
      </c>
      <c r="N383" s="269" t="s">
        <v>13</v>
      </c>
      <c r="O383" s="273" t="s">
        <v>311</v>
      </c>
    </row>
    <row r="384" spans="1:15" s="41" customFormat="1" ht="25.5" outlineLevel="1">
      <c r="A384" s="221"/>
      <c r="B384" s="23" t="s">
        <v>159</v>
      </c>
      <c r="C384" s="26">
        <v>2714000</v>
      </c>
      <c r="D384" s="24" t="s">
        <v>160</v>
      </c>
      <c r="E384" s="25" t="s">
        <v>19</v>
      </c>
      <c r="F384" s="19" t="s">
        <v>237</v>
      </c>
      <c r="G384" s="26" t="s">
        <v>238</v>
      </c>
      <c r="H384" s="27" t="s">
        <v>1204</v>
      </c>
      <c r="I384" s="26" t="s">
        <v>375</v>
      </c>
      <c r="J384" s="26" t="s">
        <v>309</v>
      </c>
      <c r="K384" s="27"/>
      <c r="L384" s="23" t="s">
        <v>792</v>
      </c>
      <c r="M384" s="23" t="s">
        <v>165</v>
      </c>
      <c r="N384" s="19" t="s">
        <v>13</v>
      </c>
      <c r="O384" s="66" t="s">
        <v>311</v>
      </c>
    </row>
    <row r="385" spans="1:15" s="41" customFormat="1" ht="25.5">
      <c r="A385" s="221">
        <v>60</v>
      </c>
      <c r="B385" s="23" t="s">
        <v>148</v>
      </c>
      <c r="C385" s="23" t="s">
        <v>335</v>
      </c>
      <c r="D385" s="192" t="s">
        <v>1273</v>
      </c>
      <c r="E385" s="274" t="s">
        <v>19</v>
      </c>
      <c r="F385" s="263">
        <v>876</v>
      </c>
      <c r="G385" s="263" t="s">
        <v>238</v>
      </c>
      <c r="H385" s="271" t="s">
        <v>1204</v>
      </c>
      <c r="I385" s="263" t="s">
        <v>375</v>
      </c>
      <c r="J385" s="263" t="s">
        <v>309</v>
      </c>
      <c r="K385" s="271">
        <v>3100</v>
      </c>
      <c r="L385" s="42" t="s">
        <v>1148</v>
      </c>
      <c r="M385" s="42" t="s">
        <v>165</v>
      </c>
      <c r="N385" s="270" t="s">
        <v>13</v>
      </c>
      <c r="O385" s="273" t="s">
        <v>311</v>
      </c>
    </row>
    <row r="386" spans="1:15" s="41" customFormat="1" ht="25.5" outlineLevel="1">
      <c r="A386" s="221"/>
      <c r="B386" s="23" t="s">
        <v>148</v>
      </c>
      <c r="C386" s="23" t="s">
        <v>335</v>
      </c>
      <c r="D386" s="24" t="s">
        <v>1152</v>
      </c>
      <c r="E386" s="25" t="s">
        <v>19</v>
      </c>
      <c r="F386" s="19" t="s">
        <v>32</v>
      </c>
      <c r="G386" s="26" t="s">
        <v>33</v>
      </c>
      <c r="H386" s="27">
        <v>43100</v>
      </c>
      <c r="I386" s="26" t="s">
        <v>375</v>
      </c>
      <c r="J386" s="26" t="s">
        <v>309</v>
      </c>
      <c r="K386" s="27"/>
      <c r="L386" s="23" t="s">
        <v>1148</v>
      </c>
      <c r="M386" s="23" t="s">
        <v>165</v>
      </c>
      <c r="N386" s="19" t="s">
        <v>13</v>
      </c>
      <c r="O386" s="66" t="s">
        <v>311</v>
      </c>
    </row>
    <row r="387" spans="1:15" s="41" customFormat="1" ht="25.5" outlineLevel="1">
      <c r="A387" s="221"/>
      <c r="B387" s="23" t="s">
        <v>148</v>
      </c>
      <c r="C387" s="23" t="s">
        <v>335</v>
      </c>
      <c r="D387" s="24" t="s">
        <v>1153</v>
      </c>
      <c r="E387" s="25" t="s">
        <v>19</v>
      </c>
      <c r="F387" s="19" t="s">
        <v>312</v>
      </c>
      <c r="G387" s="186" t="s">
        <v>313</v>
      </c>
      <c r="H387" s="186">
        <v>4</v>
      </c>
      <c r="I387" s="26" t="s">
        <v>375</v>
      </c>
      <c r="J387" s="26" t="s">
        <v>309</v>
      </c>
      <c r="K387" s="27"/>
      <c r="L387" s="23" t="s">
        <v>1148</v>
      </c>
      <c r="M387" s="23" t="s">
        <v>165</v>
      </c>
      <c r="N387" s="19" t="s">
        <v>13</v>
      </c>
      <c r="O387" s="66" t="s">
        <v>311</v>
      </c>
    </row>
    <row r="388" spans="1:15" s="41" customFormat="1" ht="25.5">
      <c r="A388" s="221">
        <v>61</v>
      </c>
      <c r="B388" s="23" t="s">
        <v>197</v>
      </c>
      <c r="C388" s="23" t="s">
        <v>336</v>
      </c>
      <c r="D388" s="192" t="s">
        <v>1274</v>
      </c>
      <c r="E388" s="269" t="s">
        <v>199</v>
      </c>
      <c r="F388" s="270" t="s">
        <v>65</v>
      </c>
      <c r="G388" s="263" t="s">
        <v>66</v>
      </c>
      <c r="H388" s="271">
        <v>2209</v>
      </c>
      <c r="I388" s="263" t="s">
        <v>375</v>
      </c>
      <c r="J388" s="263" t="s">
        <v>309</v>
      </c>
      <c r="K388" s="271">
        <v>1215</v>
      </c>
      <c r="L388" s="42" t="s">
        <v>990</v>
      </c>
      <c r="M388" s="42" t="s">
        <v>165</v>
      </c>
      <c r="N388" s="269" t="s">
        <v>13</v>
      </c>
      <c r="O388" s="273" t="s">
        <v>311</v>
      </c>
    </row>
    <row r="389" spans="1:15" s="41" customFormat="1" ht="25.5" outlineLevel="1">
      <c r="A389" s="221"/>
      <c r="B389" s="23" t="s">
        <v>197</v>
      </c>
      <c r="C389" s="23" t="s">
        <v>336</v>
      </c>
      <c r="D389" s="24" t="s">
        <v>198</v>
      </c>
      <c r="E389" s="25" t="s">
        <v>199</v>
      </c>
      <c r="F389" s="19" t="s">
        <v>65</v>
      </c>
      <c r="G389" s="26" t="s">
        <v>66</v>
      </c>
      <c r="H389" s="27">
        <v>2209</v>
      </c>
      <c r="I389" s="26" t="s">
        <v>375</v>
      </c>
      <c r="J389" s="26" t="s">
        <v>309</v>
      </c>
      <c r="K389" s="27"/>
      <c r="L389" s="23" t="s">
        <v>990</v>
      </c>
      <c r="M389" s="23" t="s">
        <v>165</v>
      </c>
      <c r="N389" s="25" t="s">
        <v>13</v>
      </c>
      <c r="O389" s="66" t="s">
        <v>311</v>
      </c>
    </row>
    <row r="390" spans="1:15" s="47" customFormat="1" ht="38.25">
      <c r="A390" s="221">
        <v>62</v>
      </c>
      <c r="B390" s="23" t="s">
        <v>58</v>
      </c>
      <c r="C390" s="23" t="s">
        <v>201</v>
      </c>
      <c r="D390" s="192" t="s">
        <v>1150</v>
      </c>
      <c r="E390" s="269" t="s">
        <v>203</v>
      </c>
      <c r="F390" s="270" t="s">
        <v>312</v>
      </c>
      <c r="G390" s="289" t="s">
        <v>313</v>
      </c>
      <c r="H390" s="289">
        <v>3</v>
      </c>
      <c r="I390" s="263" t="s">
        <v>375</v>
      </c>
      <c r="J390" s="263" t="s">
        <v>309</v>
      </c>
      <c r="K390" s="271">
        <v>525</v>
      </c>
      <c r="L390" s="42" t="s">
        <v>1148</v>
      </c>
      <c r="M390" s="42" t="s">
        <v>165</v>
      </c>
      <c r="N390" s="270" t="s">
        <v>13</v>
      </c>
      <c r="O390" s="273" t="s">
        <v>311</v>
      </c>
    </row>
    <row r="391" spans="1:15" s="41" customFormat="1" ht="25.5" outlineLevel="1">
      <c r="A391" s="221"/>
      <c r="B391" s="23" t="s">
        <v>58</v>
      </c>
      <c r="C391" s="23" t="s">
        <v>201</v>
      </c>
      <c r="D391" s="24" t="s">
        <v>1150</v>
      </c>
      <c r="E391" s="25" t="s">
        <v>203</v>
      </c>
      <c r="F391" s="19" t="s">
        <v>312</v>
      </c>
      <c r="G391" s="186" t="s">
        <v>313</v>
      </c>
      <c r="H391" s="186" t="s">
        <v>386</v>
      </c>
      <c r="I391" s="26" t="s">
        <v>375</v>
      </c>
      <c r="J391" s="26" t="s">
        <v>309</v>
      </c>
      <c r="K391" s="27"/>
      <c r="L391" s="23" t="s">
        <v>1148</v>
      </c>
      <c r="M391" s="23" t="s">
        <v>165</v>
      </c>
      <c r="N391" s="19" t="s">
        <v>13</v>
      </c>
      <c r="O391" s="66" t="s">
        <v>311</v>
      </c>
    </row>
    <row r="392" spans="1:15" s="41" customFormat="1" ht="25.5">
      <c r="A392" s="221">
        <v>63</v>
      </c>
      <c r="B392" s="23" t="s">
        <v>161</v>
      </c>
      <c r="C392" s="45">
        <v>3312490</v>
      </c>
      <c r="D392" s="192" t="s">
        <v>1275</v>
      </c>
      <c r="E392" s="277" t="s">
        <v>1149</v>
      </c>
      <c r="F392" s="270" t="s">
        <v>312</v>
      </c>
      <c r="G392" s="289" t="s">
        <v>313</v>
      </c>
      <c r="H392" s="289" t="s">
        <v>475</v>
      </c>
      <c r="I392" s="263" t="s">
        <v>375</v>
      </c>
      <c r="J392" s="263" t="s">
        <v>309</v>
      </c>
      <c r="K392" s="271">
        <v>370</v>
      </c>
      <c r="L392" s="42" t="s">
        <v>1148</v>
      </c>
      <c r="M392" s="42" t="s">
        <v>165</v>
      </c>
      <c r="N392" s="270" t="s">
        <v>13</v>
      </c>
      <c r="O392" s="273" t="s">
        <v>311</v>
      </c>
    </row>
    <row r="393" spans="1:15" s="41" customFormat="1" ht="25.5" outlineLevel="1">
      <c r="A393" s="221"/>
      <c r="B393" s="23" t="s">
        <v>161</v>
      </c>
      <c r="C393" s="45">
        <v>3312490</v>
      </c>
      <c r="D393" s="24" t="s">
        <v>534</v>
      </c>
      <c r="E393" s="45" t="s">
        <v>1149</v>
      </c>
      <c r="F393" s="19" t="s">
        <v>312</v>
      </c>
      <c r="G393" s="186" t="s">
        <v>313</v>
      </c>
      <c r="H393" s="186" t="s">
        <v>475</v>
      </c>
      <c r="I393" s="26" t="s">
        <v>375</v>
      </c>
      <c r="J393" s="26" t="s">
        <v>309</v>
      </c>
      <c r="K393" s="27"/>
      <c r="L393" s="23" t="s">
        <v>1148</v>
      </c>
      <c r="M393" s="23" t="s">
        <v>165</v>
      </c>
      <c r="N393" s="19" t="s">
        <v>13</v>
      </c>
      <c r="O393" s="66" t="s">
        <v>311</v>
      </c>
    </row>
    <row r="394" spans="1:15" s="41" customFormat="1" ht="25.5">
      <c r="A394" s="221">
        <v>64</v>
      </c>
      <c r="B394" s="26" t="s">
        <v>340</v>
      </c>
      <c r="C394" s="23" t="s">
        <v>339</v>
      </c>
      <c r="D394" s="192" t="s">
        <v>1276</v>
      </c>
      <c r="E394" s="274" t="s">
        <v>19</v>
      </c>
      <c r="F394" s="270" t="s">
        <v>194</v>
      </c>
      <c r="G394" s="289" t="s">
        <v>195</v>
      </c>
      <c r="H394" s="289">
        <v>2</v>
      </c>
      <c r="I394" s="263" t="s">
        <v>375</v>
      </c>
      <c r="J394" s="263" t="s">
        <v>309</v>
      </c>
      <c r="K394" s="271">
        <v>220</v>
      </c>
      <c r="L394" s="270" t="s">
        <v>371</v>
      </c>
      <c r="M394" s="42" t="s">
        <v>165</v>
      </c>
      <c r="N394" s="269" t="s">
        <v>13</v>
      </c>
      <c r="O394" s="273" t="s">
        <v>311</v>
      </c>
    </row>
    <row r="395" spans="1:15" s="41" customFormat="1" ht="25.5" outlineLevel="1">
      <c r="A395" s="221"/>
      <c r="B395" s="26" t="s">
        <v>340</v>
      </c>
      <c r="C395" s="23" t="s">
        <v>339</v>
      </c>
      <c r="D395" s="24" t="s">
        <v>773</v>
      </c>
      <c r="E395" s="25" t="s">
        <v>19</v>
      </c>
      <c r="F395" s="19" t="s">
        <v>194</v>
      </c>
      <c r="G395" s="186" t="s">
        <v>195</v>
      </c>
      <c r="H395" s="186">
        <v>2</v>
      </c>
      <c r="I395" s="26" t="s">
        <v>375</v>
      </c>
      <c r="J395" s="26" t="s">
        <v>309</v>
      </c>
      <c r="K395" s="27"/>
      <c r="L395" s="19" t="s">
        <v>371</v>
      </c>
      <c r="M395" s="23" t="s">
        <v>165</v>
      </c>
      <c r="N395" s="25" t="s">
        <v>13</v>
      </c>
      <c r="O395" s="66" t="s">
        <v>311</v>
      </c>
    </row>
    <row r="396" spans="1:15" s="41" customFormat="1" ht="25.5">
      <c r="A396" s="221">
        <v>65</v>
      </c>
      <c r="B396" s="23" t="s">
        <v>88</v>
      </c>
      <c r="C396" s="23" t="s">
        <v>337</v>
      </c>
      <c r="D396" s="192" t="s">
        <v>1277</v>
      </c>
      <c r="E396" s="277" t="s">
        <v>1234</v>
      </c>
      <c r="F396" s="270" t="s">
        <v>312</v>
      </c>
      <c r="G396" s="289" t="s">
        <v>313</v>
      </c>
      <c r="H396" s="289" t="s">
        <v>600</v>
      </c>
      <c r="I396" s="263" t="s">
        <v>375</v>
      </c>
      <c r="J396" s="263" t="s">
        <v>309</v>
      </c>
      <c r="K396" s="271">
        <v>4505.907785599999</v>
      </c>
      <c r="L396" s="42" t="s">
        <v>990</v>
      </c>
      <c r="M396" s="42" t="s">
        <v>165</v>
      </c>
      <c r="N396" s="269" t="s">
        <v>13</v>
      </c>
      <c r="O396" s="273" t="s">
        <v>311</v>
      </c>
    </row>
    <row r="397" spans="1:15" s="47" customFormat="1" ht="25.5" outlineLevel="1">
      <c r="A397" s="221"/>
      <c r="B397" s="23" t="s">
        <v>88</v>
      </c>
      <c r="C397" s="23" t="s">
        <v>337</v>
      </c>
      <c r="D397" s="182" t="s">
        <v>200</v>
      </c>
      <c r="E397" s="45" t="s">
        <v>1234</v>
      </c>
      <c r="F397" s="19" t="s">
        <v>312</v>
      </c>
      <c r="G397" s="186" t="s">
        <v>313</v>
      </c>
      <c r="H397" s="186">
        <v>648</v>
      </c>
      <c r="I397" s="26" t="s">
        <v>375</v>
      </c>
      <c r="J397" s="26" t="s">
        <v>309</v>
      </c>
      <c r="K397" s="27"/>
      <c r="L397" s="23" t="s">
        <v>990</v>
      </c>
      <c r="M397" s="23" t="s">
        <v>165</v>
      </c>
      <c r="N397" s="25" t="s">
        <v>13</v>
      </c>
      <c r="O397" s="66" t="s">
        <v>311</v>
      </c>
    </row>
    <row r="398" spans="1:15" s="47" customFormat="1" ht="25.5">
      <c r="A398" s="221">
        <v>66</v>
      </c>
      <c r="B398" s="23" t="s">
        <v>88</v>
      </c>
      <c r="C398" s="23">
        <v>2695556</v>
      </c>
      <c r="D398" s="196" t="s">
        <v>1278</v>
      </c>
      <c r="E398" s="274" t="s">
        <v>19</v>
      </c>
      <c r="F398" s="270" t="s">
        <v>312</v>
      </c>
      <c r="G398" s="289" t="s">
        <v>313</v>
      </c>
      <c r="H398" s="289">
        <v>41</v>
      </c>
      <c r="I398" s="263" t="s">
        <v>375</v>
      </c>
      <c r="J398" s="263" t="s">
        <v>309</v>
      </c>
      <c r="K398" s="208">
        <v>1430.207</v>
      </c>
      <c r="L398" s="42" t="s">
        <v>990</v>
      </c>
      <c r="M398" s="42" t="s">
        <v>165</v>
      </c>
      <c r="N398" s="269" t="s">
        <v>13</v>
      </c>
      <c r="O398" s="273" t="s">
        <v>311</v>
      </c>
    </row>
    <row r="399" spans="1:15" s="47" customFormat="1" ht="25.5" outlineLevel="1">
      <c r="A399" s="221"/>
      <c r="B399" s="23" t="s">
        <v>88</v>
      </c>
      <c r="C399" s="23">
        <v>2695556</v>
      </c>
      <c r="D399" s="182" t="s">
        <v>171</v>
      </c>
      <c r="E399" s="25" t="s">
        <v>19</v>
      </c>
      <c r="F399" s="19" t="s">
        <v>312</v>
      </c>
      <c r="G399" s="186" t="s">
        <v>313</v>
      </c>
      <c r="H399" s="186">
        <v>40</v>
      </c>
      <c r="I399" s="26" t="s">
        <v>375</v>
      </c>
      <c r="J399" s="26" t="s">
        <v>309</v>
      </c>
      <c r="K399" s="27"/>
      <c r="L399" s="23" t="s">
        <v>990</v>
      </c>
      <c r="M399" s="23" t="s">
        <v>165</v>
      </c>
      <c r="N399" s="25" t="s">
        <v>13</v>
      </c>
      <c r="O399" s="66" t="s">
        <v>311</v>
      </c>
    </row>
    <row r="400" spans="1:15" s="47" customFormat="1" ht="25.5" outlineLevel="1">
      <c r="A400" s="221"/>
      <c r="B400" s="23" t="s">
        <v>88</v>
      </c>
      <c r="C400" s="23">
        <v>2695556</v>
      </c>
      <c r="D400" s="182" t="s">
        <v>172</v>
      </c>
      <c r="E400" s="25" t="s">
        <v>19</v>
      </c>
      <c r="F400" s="19" t="s">
        <v>312</v>
      </c>
      <c r="G400" s="186" t="s">
        <v>313</v>
      </c>
      <c r="H400" s="186" t="s">
        <v>394</v>
      </c>
      <c r="I400" s="26" t="s">
        <v>375</v>
      </c>
      <c r="J400" s="26" t="s">
        <v>309</v>
      </c>
      <c r="K400" s="27"/>
      <c r="L400" s="23" t="s">
        <v>990</v>
      </c>
      <c r="M400" s="23" t="s">
        <v>165</v>
      </c>
      <c r="N400" s="25" t="s">
        <v>13</v>
      </c>
      <c r="O400" s="66" t="s">
        <v>311</v>
      </c>
    </row>
    <row r="401" spans="1:15" s="41" customFormat="1" ht="25.5">
      <c r="A401" s="221">
        <v>67</v>
      </c>
      <c r="B401" s="23" t="s">
        <v>208</v>
      </c>
      <c r="C401" s="23" t="s">
        <v>209</v>
      </c>
      <c r="D401" s="192" t="s">
        <v>210</v>
      </c>
      <c r="E401" s="274" t="s">
        <v>19</v>
      </c>
      <c r="F401" s="263">
        <v>168</v>
      </c>
      <c r="G401" s="263" t="s">
        <v>66</v>
      </c>
      <c r="H401" s="271">
        <v>12.075</v>
      </c>
      <c r="I401" s="263" t="s">
        <v>375</v>
      </c>
      <c r="J401" s="263" t="s">
        <v>309</v>
      </c>
      <c r="K401" s="271">
        <v>770</v>
      </c>
      <c r="L401" s="42" t="s">
        <v>1161</v>
      </c>
      <c r="M401" s="263" t="s">
        <v>165</v>
      </c>
      <c r="N401" s="269" t="s">
        <v>13</v>
      </c>
      <c r="O401" s="273" t="s">
        <v>311</v>
      </c>
    </row>
    <row r="402" spans="1:15" s="41" customFormat="1" ht="25.5" outlineLevel="1">
      <c r="A402" s="221"/>
      <c r="B402" s="23" t="s">
        <v>208</v>
      </c>
      <c r="C402" s="23" t="s">
        <v>209</v>
      </c>
      <c r="D402" s="24" t="s">
        <v>1160</v>
      </c>
      <c r="E402" s="25" t="s">
        <v>19</v>
      </c>
      <c r="F402" s="26">
        <v>168</v>
      </c>
      <c r="G402" s="26" t="s">
        <v>66</v>
      </c>
      <c r="H402" s="27">
        <v>12.075</v>
      </c>
      <c r="I402" s="26" t="s">
        <v>375</v>
      </c>
      <c r="J402" s="26" t="s">
        <v>309</v>
      </c>
      <c r="K402" s="27"/>
      <c r="L402" s="23" t="s">
        <v>1161</v>
      </c>
      <c r="M402" s="26" t="s">
        <v>165</v>
      </c>
      <c r="N402" s="25" t="s">
        <v>13</v>
      </c>
      <c r="O402" s="66" t="s">
        <v>311</v>
      </c>
    </row>
    <row r="403" spans="1:15" s="41" customFormat="1" ht="51">
      <c r="A403" s="221">
        <v>68</v>
      </c>
      <c r="B403" s="19" t="s">
        <v>821</v>
      </c>
      <c r="C403" s="19" t="s">
        <v>822</v>
      </c>
      <c r="D403" s="192" t="s">
        <v>1279</v>
      </c>
      <c r="E403" s="274" t="s">
        <v>19</v>
      </c>
      <c r="F403" s="270" t="s">
        <v>312</v>
      </c>
      <c r="G403" s="289" t="s">
        <v>313</v>
      </c>
      <c r="H403" s="289">
        <v>2154</v>
      </c>
      <c r="I403" s="263" t="s">
        <v>375</v>
      </c>
      <c r="J403" s="263" t="s">
        <v>309</v>
      </c>
      <c r="K403" s="271">
        <v>25000</v>
      </c>
      <c r="L403" s="294" t="s">
        <v>788</v>
      </c>
      <c r="M403" s="42" t="s">
        <v>165</v>
      </c>
      <c r="N403" s="269" t="s">
        <v>13</v>
      </c>
      <c r="O403" s="273" t="s">
        <v>311</v>
      </c>
    </row>
    <row r="404" spans="1:15" s="41" customFormat="1" ht="25.5" outlineLevel="1">
      <c r="A404" s="221"/>
      <c r="B404" s="23" t="s">
        <v>161</v>
      </c>
      <c r="C404" s="23" t="s">
        <v>205</v>
      </c>
      <c r="D404" s="24" t="s">
        <v>937</v>
      </c>
      <c r="E404" s="35" t="s">
        <v>19</v>
      </c>
      <c r="F404" s="19" t="s">
        <v>312</v>
      </c>
      <c r="G404" s="186" t="s">
        <v>313</v>
      </c>
      <c r="H404" s="186">
        <v>30</v>
      </c>
      <c r="I404" s="26" t="s">
        <v>375</v>
      </c>
      <c r="J404" s="26" t="s">
        <v>309</v>
      </c>
      <c r="K404" s="36"/>
      <c r="L404" s="34" t="s">
        <v>788</v>
      </c>
      <c r="M404" s="23" t="s">
        <v>165</v>
      </c>
      <c r="N404" s="25" t="s">
        <v>13</v>
      </c>
      <c r="O404" s="66" t="s">
        <v>311</v>
      </c>
    </row>
    <row r="405" spans="1:15" s="41" customFormat="1" ht="25.5" outlineLevel="1">
      <c r="A405" s="221"/>
      <c r="B405" s="23" t="s">
        <v>161</v>
      </c>
      <c r="C405" s="23" t="s">
        <v>205</v>
      </c>
      <c r="D405" s="24" t="s">
        <v>938</v>
      </c>
      <c r="E405" s="35" t="s">
        <v>19</v>
      </c>
      <c r="F405" s="19" t="s">
        <v>312</v>
      </c>
      <c r="G405" s="186" t="s">
        <v>313</v>
      </c>
      <c r="H405" s="186">
        <v>20</v>
      </c>
      <c r="I405" s="26" t="s">
        <v>375</v>
      </c>
      <c r="J405" s="26" t="s">
        <v>309</v>
      </c>
      <c r="K405" s="36"/>
      <c r="L405" s="34" t="s">
        <v>788</v>
      </c>
      <c r="M405" s="23" t="s">
        <v>165</v>
      </c>
      <c r="N405" s="25" t="s">
        <v>13</v>
      </c>
      <c r="O405" s="66" t="s">
        <v>311</v>
      </c>
    </row>
    <row r="406" spans="1:15" s="41" customFormat="1" ht="25.5" outlineLevel="1">
      <c r="A406" s="221"/>
      <c r="B406" s="23" t="s">
        <v>161</v>
      </c>
      <c r="C406" s="23" t="s">
        <v>205</v>
      </c>
      <c r="D406" s="24" t="s">
        <v>939</v>
      </c>
      <c r="E406" s="35" t="s">
        <v>19</v>
      </c>
      <c r="F406" s="19" t="s">
        <v>312</v>
      </c>
      <c r="G406" s="186" t="s">
        <v>313</v>
      </c>
      <c r="H406" s="186">
        <v>3</v>
      </c>
      <c r="I406" s="26" t="s">
        <v>375</v>
      </c>
      <c r="J406" s="26" t="s">
        <v>309</v>
      </c>
      <c r="K406" s="36"/>
      <c r="L406" s="34" t="s">
        <v>788</v>
      </c>
      <c r="M406" s="23" t="s">
        <v>165</v>
      </c>
      <c r="N406" s="25" t="s">
        <v>13</v>
      </c>
      <c r="O406" s="66" t="s">
        <v>311</v>
      </c>
    </row>
    <row r="407" spans="1:15" s="41" customFormat="1" ht="25.5" outlineLevel="1">
      <c r="A407" s="221"/>
      <c r="B407" s="23" t="s">
        <v>766</v>
      </c>
      <c r="C407" s="23" t="s">
        <v>767</v>
      </c>
      <c r="D407" s="24" t="s">
        <v>940</v>
      </c>
      <c r="E407" s="35" t="s">
        <v>19</v>
      </c>
      <c r="F407" s="19" t="s">
        <v>312</v>
      </c>
      <c r="G407" s="186" t="s">
        <v>313</v>
      </c>
      <c r="H407" s="186">
        <v>41</v>
      </c>
      <c r="I407" s="26" t="s">
        <v>375</v>
      </c>
      <c r="J407" s="26" t="s">
        <v>309</v>
      </c>
      <c r="K407" s="36"/>
      <c r="L407" s="34" t="s">
        <v>788</v>
      </c>
      <c r="M407" s="23" t="s">
        <v>165</v>
      </c>
      <c r="N407" s="25" t="s">
        <v>13</v>
      </c>
      <c r="O407" s="66" t="s">
        <v>311</v>
      </c>
    </row>
    <row r="408" spans="1:15" s="41" customFormat="1" ht="25.5" outlineLevel="1">
      <c r="A408" s="221"/>
      <c r="B408" s="23" t="s">
        <v>766</v>
      </c>
      <c r="C408" s="23" t="s">
        <v>767</v>
      </c>
      <c r="D408" s="24" t="s">
        <v>941</v>
      </c>
      <c r="E408" s="35" t="s">
        <v>19</v>
      </c>
      <c r="F408" s="19" t="s">
        <v>312</v>
      </c>
      <c r="G408" s="186" t="s">
        <v>313</v>
      </c>
      <c r="H408" s="186">
        <v>72</v>
      </c>
      <c r="I408" s="26" t="s">
        <v>375</v>
      </c>
      <c r="J408" s="26" t="s">
        <v>309</v>
      </c>
      <c r="K408" s="36"/>
      <c r="L408" s="34" t="s">
        <v>788</v>
      </c>
      <c r="M408" s="23" t="s">
        <v>165</v>
      </c>
      <c r="N408" s="25" t="s">
        <v>13</v>
      </c>
      <c r="O408" s="66" t="s">
        <v>311</v>
      </c>
    </row>
    <row r="409" spans="1:15" s="41" customFormat="1" ht="25.5" outlineLevel="1">
      <c r="A409" s="221"/>
      <c r="B409" s="23" t="s">
        <v>161</v>
      </c>
      <c r="C409" s="23" t="s">
        <v>205</v>
      </c>
      <c r="D409" s="24" t="s">
        <v>942</v>
      </c>
      <c r="E409" s="25" t="s">
        <v>19</v>
      </c>
      <c r="F409" s="19" t="s">
        <v>312</v>
      </c>
      <c r="G409" s="186" t="s">
        <v>313</v>
      </c>
      <c r="H409" s="186">
        <v>10</v>
      </c>
      <c r="I409" s="26" t="s">
        <v>375</v>
      </c>
      <c r="J409" s="26" t="s">
        <v>309</v>
      </c>
      <c r="K409" s="189"/>
      <c r="L409" s="34" t="s">
        <v>788</v>
      </c>
      <c r="M409" s="23" t="s">
        <v>165</v>
      </c>
      <c r="N409" s="25" t="s">
        <v>13</v>
      </c>
      <c r="O409" s="66" t="s">
        <v>311</v>
      </c>
    </row>
    <row r="410" spans="1:15" s="41" customFormat="1" ht="25.5" outlineLevel="1">
      <c r="A410" s="221"/>
      <c r="B410" s="23" t="s">
        <v>161</v>
      </c>
      <c r="C410" s="23" t="s">
        <v>205</v>
      </c>
      <c r="D410" s="24" t="s">
        <v>943</v>
      </c>
      <c r="E410" s="25" t="s">
        <v>19</v>
      </c>
      <c r="F410" s="19" t="s">
        <v>312</v>
      </c>
      <c r="G410" s="186" t="s">
        <v>313</v>
      </c>
      <c r="H410" s="186">
        <v>107</v>
      </c>
      <c r="I410" s="26" t="s">
        <v>375</v>
      </c>
      <c r="J410" s="26" t="s">
        <v>309</v>
      </c>
      <c r="K410" s="36"/>
      <c r="L410" s="34" t="s">
        <v>788</v>
      </c>
      <c r="M410" s="23" t="s">
        <v>165</v>
      </c>
      <c r="N410" s="25" t="s">
        <v>13</v>
      </c>
      <c r="O410" s="66" t="s">
        <v>311</v>
      </c>
    </row>
    <row r="411" spans="1:15" s="41" customFormat="1" ht="25.5" outlineLevel="1">
      <c r="A411" s="221"/>
      <c r="B411" s="23" t="s">
        <v>161</v>
      </c>
      <c r="C411" s="23" t="s">
        <v>205</v>
      </c>
      <c r="D411" s="24" t="s">
        <v>944</v>
      </c>
      <c r="E411" s="25" t="s">
        <v>19</v>
      </c>
      <c r="F411" s="19" t="s">
        <v>312</v>
      </c>
      <c r="G411" s="186" t="s">
        <v>313</v>
      </c>
      <c r="H411" s="186">
        <v>643</v>
      </c>
      <c r="I411" s="26" t="s">
        <v>375</v>
      </c>
      <c r="J411" s="26" t="s">
        <v>309</v>
      </c>
      <c r="K411" s="36"/>
      <c r="L411" s="34" t="s">
        <v>788</v>
      </c>
      <c r="M411" s="23" t="s">
        <v>165</v>
      </c>
      <c r="N411" s="25" t="s">
        <v>13</v>
      </c>
      <c r="O411" s="66" t="s">
        <v>311</v>
      </c>
    </row>
    <row r="412" spans="1:15" s="41" customFormat="1" ht="25.5" outlineLevel="1">
      <c r="A412" s="221"/>
      <c r="B412" s="23" t="s">
        <v>161</v>
      </c>
      <c r="C412" s="23" t="s">
        <v>212</v>
      </c>
      <c r="D412" s="24" t="s">
        <v>945</v>
      </c>
      <c r="E412" s="25" t="s">
        <v>19</v>
      </c>
      <c r="F412" s="19" t="s">
        <v>312</v>
      </c>
      <c r="G412" s="186" t="s">
        <v>313</v>
      </c>
      <c r="H412" s="186">
        <v>121</v>
      </c>
      <c r="I412" s="26" t="s">
        <v>375</v>
      </c>
      <c r="J412" s="26" t="s">
        <v>309</v>
      </c>
      <c r="K412" s="36"/>
      <c r="L412" s="34" t="s">
        <v>788</v>
      </c>
      <c r="M412" s="23" t="s">
        <v>165</v>
      </c>
      <c r="N412" s="25" t="s">
        <v>13</v>
      </c>
      <c r="O412" s="66" t="s">
        <v>311</v>
      </c>
    </row>
    <row r="413" spans="1:15" s="41" customFormat="1" ht="25.5" outlineLevel="1">
      <c r="A413" s="221"/>
      <c r="B413" s="23" t="s">
        <v>161</v>
      </c>
      <c r="C413" s="23" t="s">
        <v>215</v>
      </c>
      <c r="D413" s="24" t="s">
        <v>946</v>
      </c>
      <c r="E413" s="25" t="s">
        <v>19</v>
      </c>
      <c r="F413" s="19" t="s">
        <v>312</v>
      </c>
      <c r="G413" s="186" t="s">
        <v>313</v>
      </c>
      <c r="H413" s="186">
        <v>489</v>
      </c>
      <c r="I413" s="26" t="s">
        <v>375</v>
      </c>
      <c r="J413" s="26" t="s">
        <v>309</v>
      </c>
      <c r="K413" s="36"/>
      <c r="L413" s="34" t="s">
        <v>788</v>
      </c>
      <c r="M413" s="23" t="s">
        <v>165</v>
      </c>
      <c r="N413" s="25" t="s">
        <v>13</v>
      </c>
      <c r="O413" s="66" t="s">
        <v>311</v>
      </c>
    </row>
    <row r="414" spans="1:15" s="41" customFormat="1" ht="25.5" outlineLevel="1">
      <c r="A414" s="221"/>
      <c r="B414" s="23" t="s">
        <v>161</v>
      </c>
      <c r="C414" s="23" t="s">
        <v>215</v>
      </c>
      <c r="D414" s="24" t="s">
        <v>947</v>
      </c>
      <c r="E414" s="25" t="s">
        <v>19</v>
      </c>
      <c r="F414" s="19" t="s">
        <v>312</v>
      </c>
      <c r="G414" s="186" t="s">
        <v>313</v>
      </c>
      <c r="H414" s="186">
        <v>606</v>
      </c>
      <c r="I414" s="26" t="s">
        <v>375</v>
      </c>
      <c r="J414" s="26" t="s">
        <v>309</v>
      </c>
      <c r="K414" s="36"/>
      <c r="L414" s="34" t="s">
        <v>788</v>
      </c>
      <c r="M414" s="23" t="s">
        <v>165</v>
      </c>
      <c r="N414" s="25" t="s">
        <v>13</v>
      </c>
      <c r="O414" s="66" t="s">
        <v>311</v>
      </c>
    </row>
    <row r="415" spans="1:15" s="41" customFormat="1" ht="25.5" outlineLevel="1">
      <c r="A415" s="221"/>
      <c r="B415" s="23" t="s">
        <v>161</v>
      </c>
      <c r="C415" s="23" t="s">
        <v>215</v>
      </c>
      <c r="D415" s="24" t="s">
        <v>948</v>
      </c>
      <c r="E415" s="25" t="s">
        <v>19</v>
      </c>
      <c r="F415" s="19" t="s">
        <v>312</v>
      </c>
      <c r="G415" s="186" t="s">
        <v>313</v>
      </c>
      <c r="H415" s="186">
        <v>2</v>
      </c>
      <c r="I415" s="26" t="s">
        <v>375</v>
      </c>
      <c r="J415" s="26" t="s">
        <v>309</v>
      </c>
      <c r="K415" s="36"/>
      <c r="L415" s="34" t="s">
        <v>788</v>
      </c>
      <c r="M415" s="23" t="s">
        <v>165</v>
      </c>
      <c r="N415" s="25" t="s">
        <v>13</v>
      </c>
      <c r="O415" s="66" t="s">
        <v>311</v>
      </c>
    </row>
    <row r="416" spans="1:15" s="41" customFormat="1" ht="25.5" outlineLevel="1">
      <c r="A416" s="221"/>
      <c r="B416" s="23" t="s">
        <v>161</v>
      </c>
      <c r="C416" s="23" t="s">
        <v>215</v>
      </c>
      <c r="D416" s="24" t="s">
        <v>564</v>
      </c>
      <c r="E416" s="25" t="s">
        <v>19</v>
      </c>
      <c r="F416" s="19" t="s">
        <v>312</v>
      </c>
      <c r="G416" s="186" t="s">
        <v>313</v>
      </c>
      <c r="H416" s="186">
        <v>5</v>
      </c>
      <c r="I416" s="26" t="s">
        <v>375</v>
      </c>
      <c r="J416" s="26" t="s">
        <v>309</v>
      </c>
      <c r="K416" s="36"/>
      <c r="L416" s="34" t="s">
        <v>788</v>
      </c>
      <c r="M416" s="23" t="s">
        <v>165</v>
      </c>
      <c r="N416" s="25" t="s">
        <v>13</v>
      </c>
      <c r="O416" s="66" t="s">
        <v>311</v>
      </c>
    </row>
    <row r="417" spans="1:15" s="41" customFormat="1" ht="25.5" outlineLevel="1">
      <c r="A417" s="221"/>
      <c r="B417" s="23" t="s">
        <v>161</v>
      </c>
      <c r="C417" s="23" t="s">
        <v>215</v>
      </c>
      <c r="D417" s="24" t="s">
        <v>951</v>
      </c>
      <c r="E417" s="25" t="s">
        <v>19</v>
      </c>
      <c r="F417" s="19" t="s">
        <v>312</v>
      </c>
      <c r="G417" s="186" t="s">
        <v>313</v>
      </c>
      <c r="H417" s="186">
        <v>5</v>
      </c>
      <c r="I417" s="26" t="s">
        <v>375</v>
      </c>
      <c r="J417" s="26" t="s">
        <v>309</v>
      </c>
      <c r="K417" s="36"/>
      <c r="L417" s="34" t="s">
        <v>788</v>
      </c>
      <c r="M417" s="23" t="s">
        <v>165</v>
      </c>
      <c r="N417" s="25" t="s">
        <v>13</v>
      </c>
      <c r="O417" s="66" t="s">
        <v>311</v>
      </c>
    </row>
    <row r="418" spans="1:15" s="41" customFormat="1" ht="25.5">
      <c r="A418" s="221">
        <v>69</v>
      </c>
      <c r="B418" s="23" t="s">
        <v>161</v>
      </c>
      <c r="C418" s="23" t="s">
        <v>215</v>
      </c>
      <c r="D418" s="192" t="s">
        <v>1280</v>
      </c>
      <c r="E418" s="274" t="s">
        <v>19</v>
      </c>
      <c r="F418" s="270" t="s">
        <v>312</v>
      </c>
      <c r="G418" s="289" t="s">
        <v>313</v>
      </c>
      <c r="H418" s="289">
        <v>186</v>
      </c>
      <c r="I418" s="263" t="s">
        <v>375</v>
      </c>
      <c r="J418" s="263" t="s">
        <v>309</v>
      </c>
      <c r="K418" s="271">
        <v>803.8524501999999</v>
      </c>
      <c r="L418" s="208" t="s">
        <v>371</v>
      </c>
      <c r="M418" s="42" t="s">
        <v>165</v>
      </c>
      <c r="N418" s="269" t="s">
        <v>13</v>
      </c>
      <c r="O418" s="273" t="s">
        <v>311</v>
      </c>
    </row>
    <row r="419" spans="1:15" s="41" customFormat="1" ht="25.5" outlineLevel="1">
      <c r="A419" s="221"/>
      <c r="B419" s="23" t="s">
        <v>161</v>
      </c>
      <c r="C419" s="23" t="s">
        <v>215</v>
      </c>
      <c r="D419" s="24" t="s">
        <v>570</v>
      </c>
      <c r="E419" s="35" t="s">
        <v>162</v>
      </c>
      <c r="F419" s="19" t="s">
        <v>312</v>
      </c>
      <c r="G419" s="186" t="s">
        <v>313</v>
      </c>
      <c r="H419" s="186">
        <v>30</v>
      </c>
      <c r="I419" s="26" t="s">
        <v>375</v>
      </c>
      <c r="J419" s="45" t="s">
        <v>309</v>
      </c>
      <c r="K419" s="36"/>
      <c r="L419" s="36" t="s">
        <v>371</v>
      </c>
      <c r="M419" s="23" t="s">
        <v>165</v>
      </c>
      <c r="N419" s="25" t="s">
        <v>13</v>
      </c>
      <c r="O419" s="66" t="s">
        <v>311</v>
      </c>
    </row>
    <row r="420" spans="1:15" s="41" customFormat="1" ht="25.5" outlineLevel="1">
      <c r="A420" s="221"/>
      <c r="B420" s="23" t="s">
        <v>161</v>
      </c>
      <c r="C420" s="23" t="s">
        <v>215</v>
      </c>
      <c r="D420" s="24" t="s">
        <v>571</v>
      </c>
      <c r="E420" s="35" t="s">
        <v>162</v>
      </c>
      <c r="F420" s="19" t="s">
        <v>312</v>
      </c>
      <c r="G420" s="186" t="s">
        <v>313</v>
      </c>
      <c r="H420" s="186">
        <v>145</v>
      </c>
      <c r="I420" s="26" t="s">
        <v>375</v>
      </c>
      <c r="J420" s="45" t="s">
        <v>309</v>
      </c>
      <c r="K420" s="36"/>
      <c r="L420" s="36" t="s">
        <v>371</v>
      </c>
      <c r="M420" s="23" t="s">
        <v>165</v>
      </c>
      <c r="N420" s="25" t="s">
        <v>13</v>
      </c>
      <c r="O420" s="66" t="s">
        <v>311</v>
      </c>
    </row>
    <row r="421" spans="1:15" s="47" customFormat="1" ht="25.5" outlineLevel="1">
      <c r="A421" s="221"/>
      <c r="B421" s="23" t="s">
        <v>161</v>
      </c>
      <c r="C421" s="19" t="s">
        <v>215</v>
      </c>
      <c r="D421" s="24" t="s">
        <v>572</v>
      </c>
      <c r="E421" s="35" t="s">
        <v>162</v>
      </c>
      <c r="F421" s="19" t="s">
        <v>312</v>
      </c>
      <c r="G421" s="186" t="s">
        <v>313</v>
      </c>
      <c r="H421" s="186">
        <v>7</v>
      </c>
      <c r="I421" s="26" t="s">
        <v>375</v>
      </c>
      <c r="J421" s="26" t="s">
        <v>309</v>
      </c>
      <c r="K421" s="27"/>
      <c r="L421" s="27" t="s">
        <v>371</v>
      </c>
      <c r="M421" s="23" t="s">
        <v>165</v>
      </c>
      <c r="N421" s="25" t="s">
        <v>13</v>
      </c>
      <c r="O421" s="66" t="s">
        <v>311</v>
      </c>
    </row>
    <row r="422" spans="1:15" s="47" customFormat="1" ht="52.5" customHeight="1" outlineLevel="1">
      <c r="A422" s="221"/>
      <c r="B422" s="23" t="s">
        <v>161</v>
      </c>
      <c r="C422" s="19" t="s">
        <v>215</v>
      </c>
      <c r="D422" s="24" t="s">
        <v>573</v>
      </c>
      <c r="E422" s="35" t="s">
        <v>162</v>
      </c>
      <c r="F422" s="19" t="s">
        <v>312</v>
      </c>
      <c r="G422" s="186" t="s">
        <v>313</v>
      </c>
      <c r="H422" s="186">
        <v>4</v>
      </c>
      <c r="I422" s="26" t="s">
        <v>375</v>
      </c>
      <c r="J422" s="26" t="s">
        <v>309</v>
      </c>
      <c r="K422" s="27"/>
      <c r="L422" s="27" t="s">
        <v>371</v>
      </c>
      <c r="M422" s="23" t="s">
        <v>165</v>
      </c>
      <c r="N422" s="25" t="s">
        <v>13</v>
      </c>
      <c r="O422" s="66" t="s">
        <v>311</v>
      </c>
    </row>
    <row r="423" spans="1:15" s="47" customFormat="1" ht="32.25" customHeight="1">
      <c r="A423" s="221">
        <v>70</v>
      </c>
      <c r="B423" s="23" t="s">
        <v>197</v>
      </c>
      <c r="C423" s="23" t="s">
        <v>336</v>
      </c>
      <c r="D423" s="192" t="s">
        <v>1274</v>
      </c>
      <c r="E423" s="274" t="s">
        <v>19</v>
      </c>
      <c r="F423" s="263">
        <v>168</v>
      </c>
      <c r="G423" s="263" t="s">
        <v>66</v>
      </c>
      <c r="H423" s="271">
        <v>500</v>
      </c>
      <c r="I423" s="263" t="s">
        <v>375</v>
      </c>
      <c r="J423" s="263" t="s">
        <v>309</v>
      </c>
      <c r="K423" s="271">
        <v>258</v>
      </c>
      <c r="L423" s="271" t="s">
        <v>1283</v>
      </c>
      <c r="M423" s="42" t="s">
        <v>165</v>
      </c>
      <c r="N423" s="269" t="s">
        <v>13</v>
      </c>
      <c r="O423" s="273" t="s">
        <v>311</v>
      </c>
    </row>
    <row r="424" spans="1:15" s="47" customFormat="1" ht="30" customHeight="1" outlineLevel="1">
      <c r="A424" s="221"/>
      <c r="B424" s="23" t="s">
        <v>197</v>
      </c>
      <c r="C424" s="23" t="s">
        <v>336</v>
      </c>
      <c r="D424" s="24" t="s">
        <v>1282</v>
      </c>
      <c r="E424" s="35" t="s">
        <v>19</v>
      </c>
      <c r="F424" s="26">
        <v>168</v>
      </c>
      <c r="G424" s="26" t="s">
        <v>66</v>
      </c>
      <c r="H424" s="27">
        <v>500</v>
      </c>
      <c r="I424" s="26" t="s">
        <v>375</v>
      </c>
      <c r="J424" s="26" t="s">
        <v>309</v>
      </c>
      <c r="K424" s="27"/>
      <c r="L424" s="27" t="s">
        <v>1283</v>
      </c>
      <c r="M424" s="23" t="s">
        <v>165</v>
      </c>
      <c r="N424" s="25" t="s">
        <v>13</v>
      </c>
      <c r="O424" s="66" t="s">
        <v>311</v>
      </c>
    </row>
    <row r="425" spans="1:15" s="47" customFormat="1" ht="26.25" customHeight="1">
      <c r="A425" s="221">
        <v>71</v>
      </c>
      <c r="B425" s="23" t="s">
        <v>81</v>
      </c>
      <c r="C425" s="23" t="s">
        <v>331</v>
      </c>
      <c r="D425" s="192" t="s">
        <v>1262</v>
      </c>
      <c r="E425" s="269" t="s">
        <v>19</v>
      </c>
      <c r="F425" s="42" t="s">
        <v>74</v>
      </c>
      <c r="G425" s="263" t="s">
        <v>75</v>
      </c>
      <c r="H425" s="271">
        <v>5609</v>
      </c>
      <c r="I425" s="263" t="s">
        <v>375</v>
      </c>
      <c r="J425" s="263" t="s">
        <v>309</v>
      </c>
      <c r="K425" s="271">
        <v>6949.46</v>
      </c>
      <c r="L425" s="271" t="s">
        <v>1283</v>
      </c>
      <c r="M425" s="42" t="s">
        <v>165</v>
      </c>
      <c r="N425" s="269" t="s">
        <v>13</v>
      </c>
      <c r="O425" s="273" t="s">
        <v>311</v>
      </c>
    </row>
    <row r="426" spans="1:15" s="47" customFormat="1" ht="27" customHeight="1" outlineLevel="1">
      <c r="A426" s="221"/>
      <c r="B426" s="23" t="s">
        <v>81</v>
      </c>
      <c r="C426" s="23" t="s">
        <v>331</v>
      </c>
      <c r="D426" s="24" t="s">
        <v>130</v>
      </c>
      <c r="E426" s="25" t="s">
        <v>129</v>
      </c>
      <c r="F426" s="23" t="s">
        <v>74</v>
      </c>
      <c r="G426" s="26" t="s">
        <v>75</v>
      </c>
      <c r="H426" s="27">
        <v>4121</v>
      </c>
      <c r="I426" s="26" t="s">
        <v>375</v>
      </c>
      <c r="J426" s="26" t="s">
        <v>309</v>
      </c>
      <c r="K426" s="27"/>
      <c r="L426" s="27" t="s">
        <v>1283</v>
      </c>
      <c r="M426" s="23" t="s">
        <v>165</v>
      </c>
      <c r="N426" s="25" t="s">
        <v>13</v>
      </c>
      <c r="O426" s="66" t="s">
        <v>311</v>
      </c>
    </row>
    <row r="427" spans="1:15" s="47" customFormat="1" ht="35.25" customHeight="1" outlineLevel="1">
      <c r="A427" s="221"/>
      <c r="B427" s="23" t="s">
        <v>81</v>
      </c>
      <c r="C427" s="23" t="s">
        <v>331</v>
      </c>
      <c r="D427" s="24" t="s">
        <v>128</v>
      </c>
      <c r="E427" s="25" t="s">
        <v>129</v>
      </c>
      <c r="F427" s="23" t="s">
        <v>74</v>
      </c>
      <c r="G427" s="26" t="s">
        <v>75</v>
      </c>
      <c r="H427" s="27">
        <v>1488</v>
      </c>
      <c r="I427" s="26" t="s">
        <v>375</v>
      </c>
      <c r="J427" s="26" t="s">
        <v>309</v>
      </c>
      <c r="K427" s="27"/>
      <c r="L427" s="27" t="s">
        <v>1283</v>
      </c>
      <c r="M427" s="23" t="s">
        <v>165</v>
      </c>
      <c r="N427" s="25" t="s">
        <v>13</v>
      </c>
      <c r="O427" s="66" t="s">
        <v>311</v>
      </c>
    </row>
    <row r="428" spans="1:15" s="47" customFormat="1" ht="21" customHeight="1">
      <c r="A428" s="221">
        <v>72</v>
      </c>
      <c r="B428" s="23" t="s">
        <v>81</v>
      </c>
      <c r="C428" s="23" t="s">
        <v>140</v>
      </c>
      <c r="D428" s="192" t="s">
        <v>1256</v>
      </c>
      <c r="E428" s="269" t="s">
        <v>19</v>
      </c>
      <c r="F428" s="42" t="s">
        <v>1192</v>
      </c>
      <c r="G428" s="263" t="s">
        <v>1191</v>
      </c>
      <c r="H428" s="271">
        <v>4.9479999999999995</v>
      </c>
      <c r="I428" s="263" t="s">
        <v>375</v>
      </c>
      <c r="J428" s="263" t="s">
        <v>309</v>
      </c>
      <c r="K428" s="271">
        <v>613.35</v>
      </c>
      <c r="L428" s="271" t="s">
        <v>1283</v>
      </c>
      <c r="M428" s="42" t="s">
        <v>165</v>
      </c>
      <c r="N428" s="269" t="s">
        <v>13</v>
      </c>
      <c r="O428" s="273" t="s">
        <v>311</v>
      </c>
    </row>
    <row r="429" spans="1:15" s="47" customFormat="1" ht="23.25" customHeight="1" outlineLevel="1">
      <c r="A429" s="221"/>
      <c r="B429" s="23" t="s">
        <v>81</v>
      </c>
      <c r="C429" s="23" t="s">
        <v>140</v>
      </c>
      <c r="D429" s="24" t="s">
        <v>1041</v>
      </c>
      <c r="E429" s="35" t="s">
        <v>82</v>
      </c>
      <c r="F429" s="23" t="s">
        <v>1192</v>
      </c>
      <c r="G429" s="26" t="s">
        <v>1191</v>
      </c>
      <c r="H429" s="27">
        <v>0.5</v>
      </c>
      <c r="I429" s="26" t="s">
        <v>375</v>
      </c>
      <c r="J429" s="26" t="s">
        <v>309</v>
      </c>
      <c r="K429" s="27"/>
      <c r="L429" s="27" t="s">
        <v>1283</v>
      </c>
      <c r="M429" s="23" t="s">
        <v>165</v>
      </c>
      <c r="N429" s="25" t="s">
        <v>13</v>
      </c>
      <c r="O429" s="66" t="s">
        <v>311</v>
      </c>
    </row>
    <row r="430" spans="1:15" s="47" customFormat="1" ht="23.25" customHeight="1" outlineLevel="1">
      <c r="A430" s="221"/>
      <c r="B430" s="23" t="s">
        <v>81</v>
      </c>
      <c r="C430" s="23" t="s">
        <v>140</v>
      </c>
      <c r="D430" s="24" t="s">
        <v>1044</v>
      </c>
      <c r="E430" s="35" t="s">
        <v>84</v>
      </c>
      <c r="F430" s="23" t="s">
        <v>1192</v>
      </c>
      <c r="G430" s="26" t="s">
        <v>1191</v>
      </c>
      <c r="H430" s="27">
        <v>1.4</v>
      </c>
      <c r="I430" s="26" t="s">
        <v>375</v>
      </c>
      <c r="J430" s="26" t="s">
        <v>309</v>
      </c>
      <c r="K430" s="27"/>
      <c r="L430" s="27" t="s">
        <v>1283</v>
      </c>
      <c r="M430" s="23" t="s">
        <v>165</v>
      </c>
      <c r="N430" s="25" t="s">
        <v>13</v>
      </c>
      <c r="O430" s="66" t="s">
        <v>311</v>
      </c>
    </row>
    <row r="431" spans="1:15" s="47" customFormat="1" ht="23.25" customHeight="1" outlineLevel="1">
      <c r="A431" s="221"/>
      <c r="B431" s="23" t="s">
        <v>81</v>
      </c>
      <c r="C431" s="23" t="s">
        <v>140</v>
      </c>
      <c r="D431" s="24" t="s">
        <v>1046</v>
      </c>
      <c r="E431" s="25" t="s">
        <v>82</v>
      </c>
      <c r="F431" s="23" t="s">
        <v>1192</v>
      </c>
      <c r="G431" s="26" t="s">
        <v>1191</v>
      </c>
      <c r="H431" s="27">
        <v>1.575</v>
      </c>
      <c r="I431" s="26" t="s">
        <v>375</v>
      </c>
      <c r="J431" s="26" t="s">
        <v>309</v>
      </c>
      <c r="K431" s="27"/>
      <c r="L431" s="27" t="s">
        <v>1283</v>
      </c>
      <c r="M431" s="23" t="s">
        <v>165</v>
      </c>
      <c r="N431" s="25" t="s">
        <v>13</v>
      </c>
      <c r="O431" s="66" t="s">
        <v>311</v>
      </c>
    </row>
    <row r="432" spans="1:15" s="47" customFormat="1" ht="23.25" customHeight="1" outlineLevel="1">
      <c r="A432" s="221"/>
      <c r="B432" s="23" t="s">
        <v>81</v>
      </c>
      <c r="C432" s="23" t="s">
        <v>140</v>
      </c>
      <c r="D432" s="24" t="s">
        <v>1051</v>
      </c>
      <c r="E432" s="35" t="s">
        <v>84</v>
      </c>
      <c r="F432" s="23" t="s">
        <v>1192</v>
      </c>
      <c r="G432" s="26" t="s">
        <v>1191</v>
      </c>
      <c r="H432" s="27">
        <v>1.473</v>
      </c>
      <c r="I432" s="26" t="s">
        <v>375</v>
      </c>
      <c r="J432" s="26" t="s">
        <v>309</v>
      </c>
      <c r="K432" s="27"/>
      <c r="L432" s="27" t="s">
        <v>1283</v>
      </c>
      <c r="M432" s="23" t="s">
        <v>165</v>
      </c>
      <c r="N432" s="25" t="s">
        <v>13</v>
      </c>
      <c r="O432" s="66" t="s">
        <v>311</v>
      </c>
    </row>
    <row r="433" spans="1:15" s="56" customFormat="1" ht="47.25" customHeight="1">
      <c r="A433" s="323"/>
      <c r="B433" s="296"/>
      <c r="C433" s="296"/>
      <c r="D433" s="297" t="s">
        <v>225</v>
      </c>
      <c r="E433" s="298"/>
      <c r="F433" s="298"/>
      <c r="G433" s="298"/>
      <c r="H433" s="299"/>
      <c r="I433" s="300"/>
      <c r="J433" s="298"/>
      <c r="K433" s="298"/>
      <c r="L433" s="296"/>
      <c r="M433" s="296"/>
      <c r="N433" s="296"/>
      <c r="O433" s="308"/>
    </row>
    <row r="434" spans="1:24" s="11" customFormat="1" ht="13.5">
      <c r="A434" s="222"/>
      <c r="B434" s="148"/>
      <c r="C434" s="148"/>
      <c r="D434" s="265" t="s">
        <v>308</v>
      </c>
      <c r="E434" s="266"/>
      <c r="F434" s="301"/>
      <c r="G434" s="301"/>
      <c r="H434" s="149"/>
      <c r="I434" s="302"/>
      <c r="J434" s="301"/>
      <c r="K434" s="149"/>
      <c r="L434" s="148"/>
      <c r="M434" s="148"/>
      <c r="N434" s="148"/>
      <c r="O434" s="309"/>
      <c r="P434" s="50"/>
      <c r="Q434" s="50"/>
      <c r="R434" s="50"/>
      <c r="S434" s="50"/>
      <c r="T434" s="50"/>
      <c r="U434" s="50"/>
      <c r="V434" s="50"/>
      <c r="W434" s="50"/>
      <c r="X434" s="50"/>
    </row>
    <row r="435" spans="1:24" s="11" customFormat="1" ht="38.25">
      <c r="A435" s="223">
        <v>73</v>
      </c>
      <c r="B435" s="23" t="s">
        <v>226</v>
      </c>
      <c r="C435" s="37" t="s">
        <v>825</v>
      </c>
      <c r="D435" s="24" t="s">
        <v>228</v>
      </c>
      <c r="E435" s="25" t="s">
        <v>174</v>
      </c>
      <c r="F435" s="19" t="s">
        <v>237</v>
      </c>
      <c r="G435" s="25" t="s">
        <v>238</v>
      </c>
      <c r="H435" s="166" t="s">
        <v>1204</v>
      </c>
      <c r="I435" s="45" t="s">
        <v>375</v>
      </c>
      <c r="J435" s="45" t="s">
        <v>309</v>
      </c>
      <c r="K435" s="27">
        <v>185.027694545455</v>
      </c>
      <c r="L435" s="23" t="s">
        <v>371</v>
      </c>
      <c r="M435" s="23" t="s">
        <v>165</v>
      </c>
      <c r="N435" s="35" t="s">
        <v>310</v>
      </c>
      <c r="O435" s="58" t="s">
        <v>311</v>
      </c>
      <c r="P435" s="50"/>
      <c r="Q435" s="50"/>
      <c r="R435" s="50"/>
      <c r="S435" s="50"/>
      <c r="T435" s="50"/>
      <c r="U435" s="50"/>
      <c r="V435" s="50"/>
      <c r="W435" s="50"/>
      <c r="X435" s="50"/>
    </row>
    <row r="436" spans="1:24" s="11" customFormat="1" ht="38.25">
      <c r="A436" s="223">
        <v>74</v>
      </c>
      <c r="B436" s="23" t="s">
        <v>226</v>
      </c>
      <c r="C436" s="23">
        <v>6420020</v>
      </c>
      <c r="D436" s="24" t="s">
        <v>229</v>
      </c>
      <c r="E436" s="25" t="s">
        <v>174</v>
      </c>
      <c r="F436" s="19" t="s">
        <v>237</v>
      </c>
      <c r="G436" s="25" t="s">
        <v>238</v>
      </c>
      <c r="H436" s="166" t="s">
        <v>1204</v>
      </c>
      <c r="I436" s="45" t="s">
        <v>375</v>
      </c>
      <c r="J436" s="45" t="s">
        <v>309</v>
      </c>
      <c r="K436" s="27">
        <v>427.791730909091</v>
      </c>
      <c r="L436" s="23" t="s">
        <v>371</v>
      </c>
      <c r="M436" s="23" t="s">
        <v>165</v>
      </c>
      <c r="N436" s="35" t="s">
        <v>310</v>
      </c>
      <c r="O436" s="58" t="s">
        <v>311</v>
      </c>
      <c r="P436" s="50"/>
      <c r="Q436" s="50"/>
      <c r="R436" s="50"/>
      <c r="S436" s="50"/>
      <c r="T436" s="50"/>
      <c r="U436" s="50"/>
      <c r="V436" s="50"/>
      <c r="W436" s="50"/>
      <c r="X436" s="50"/>
    </row>
    <row r="437" spans="1:24" s="11" customFormat="1" ht="38.25">
      <c r="A437" s="223">
        <v>75</v>
      </c>
      <c r="B437" s="23" t="s">
        <v>226</v>
      </c>
      <c r="C437" s="37" t="s">
        <v>227</v>
      </c>
      <c r="D437" s="24" t="s">
        <v>826</v>
      </c>
      <c r="E437" s="25" t="s">
        <v>174</v>
      </c>
      <c r="F437" s="19" t="s">
        <v>237</v>
      </c>
      <c r="G437" s="25" t="s">
        <v>238</v>
      </c>
      <c r="H437" s="166" t="s">
        <v>1204</v>
      </c>
      <c r="I437" s="45" t="s">
        <v>375</v>
      </c>
      <c r="J437" s="45" t="s">
        <v>309</v>
      </c>
      <c r="K437" s="27">
        <v>1555.58961818182</v>
      </c>
      <c r="L437" s="23" t="s">
        <v>371</v>
      </c>
      <c r="M437" s="23" t="s">
        <v>165</v>
      </c>
      <c r="N437" s="35" t="s">
        <v>310</v>
      </c>
      <c r="O437" s="58" t="s">
        <v>311</v>
      </c>
      <c r="P437" s="50"/>
      <c r="Q437" s="50"/>
      <c r="R437" s="50"/>
      <c r="S437" s="50"/>
      <c r="T437" s="50"/>
      <c r="U437" s="50"/>
      <c r="V437" s="50"/>
      <c r="W437" s="50"/>
      <c r="X437" s="50"/>
    </row>
    <row r="438" spans="1:24" s="11" customFormat="1" ht="38.25">
      <c r="A438" s="223">
        <v>76</v>
      </c>
      <c r="B438" s="23" t="s">
        <v>226</v>
      </c>
      <c r="C438" s="23" t="s">
        <v>828</v>
      </c>
      <c r="D438" s="24" t="s">
        <v>827</v>
      </c>
      <c r="E438" s="25" t="s">
        <v>174</v>
      </c>
      <c r="F438" s="19" t="s">
        <v>237</v>
      </c>
      <c r="G438" s="25" t="s">
        <v>238</v>
      </c>
      <c r="H438" s="166" t="s">
        <v>1204</v>
      </c>
      <c r="I438" s="45" t="s">
        <v>375</v>
      </c>
      <c r="J438" s="45" t="s">
        <v>309</v>
      </c>
      <c r="K438" s="27">
        <v>882.954687272727</v>
      </c>
      <c r="L438" s="23" t="s">
        <v>371</v>
      </c>
      <c r="M438" s="23" t="s">
        <v>165</v>
      </c>
      <c r="N438" s="35" t="s">
        <v>310</v>
      </c>
      <c r="O438" s="58" t="s">
        <v>311</v>
      </c>
      <c r="P438" s="50"/>
      <c r="Q438" s="50"/>
      <c r="R438" s="50"/>
      <c r="S438" s="50"/>
      <c r="T438" s="50"/>
      <c r="U438" s="50"/>
      <c r="V438" s="50"/>
      <c r="W438" s="50"/>
      <c r="X438" s="50"/>
    </row>
    <row r="439" spans="1:15" s="59" customFormat="1" ht="38.25">
      <c r="A439" s="221">
        <v>77</v>
      </c>
      <c r="B439" s="23" t="s">
        <v>230</v>
      </c>
      <c r="C439" s="30">
        <v>7250030</v>
      </c>
      <c r="D439" s="24" t="s">
        <v>807</v>
      </c>
      <c r="E439" s="25" t="s">
        <v>174</v>
      </c>
      <c r="F439" s="19" t="s">
        <v>237</v>
      </c>
      <c r="G439" s="25" t="s">
        <v>238</v>
      </c>
      <c r="H439" s="166" t="s">
        <v>1204</v>
      </c>
      <c r="I439" s="26" t="s">
        <v>375</v>
      </c>
      <c r="J439" s="26" t="s">
        <v>309</v>
      </c>
      <c r="K439" s="258">
        <v>950</v>
      </c>
      <c r="L439" s="23" t="s">
        <v>788</v>
      </c>
      <c r="M439" s="23" t="s">
        <v>165</v>
      </c>
      <c r="N439" s="25" t="s">
        <v>363</v>
      </c>
      <c r="O439" s="66" t="s">
        <v>311</v>
      </c>
    </row>
    <row r="440" spans="1:15" s="59" customFormat="1" ht="13.5">
      <c r="A440" s="220"/>
      <c r="B440" s="129"/>
      <c r="C440" s="129"/>
      <c r="D440" s="130" t="s">
        <v>15</v>
      </c>
      <c r="E440" s="131"/>
      <c r="F440" s="132"/>
      <c r="G440" s="132"/>
      <c r="H440" s="133"/>
      <c r="I440" s="283"/>
      <c r="J440" s="132"/>
      <c r="K440" s="133"/>
      <c r="L440" s="12"/>
      <c r="M440" s="12"/>
      <c r="N440" s="12"/>
      <c r="O440" s="14"/>
    </row>
    <row r="441" spans="1:15" s="59" customFormat="1" ht="63.75">
      <c r="A441" s="221">
        <v>78</v>
      </c>
      <c r="B441" s="19" t="s">
        <v>804</v>
      </c>
      <c r="C441" s="19" t="s">
        <v>805</v>
      </c>
      <c r="D441" s="24" t="s">
        <v>806</v>
      </c>
      <c r="E441" s="25" t="s">
        <v>231</v>
      </c>
      <c r="F441" s="19" t="s">
        <v>237</v>
      </c>
      <c r="G441" s="25" t="s">
        <v>238</v>
      </c>
      <c r="H441" s="27" t="s">
        <v>1204</v>
      </c>
      <c r="I441" s="26" t="s">
        <v>375</v>
      </c>
      <c r="J441" s="26" t="s">
        <v>309</v>
      </c>
      <c r="K441" s="77">
        <v>600</v>
      </c>
      <c r="L441" s="77" t="s">
        <v>788</v>
      </c>
      <c r="M441" s="34" t="s">
        <v>165</v>
      </c>
      <c r="N441" s="19" t="s">
        <v>363</v>
      </c>
      <c r="O441" s="247" t="s">
        <v>196</v>
      </c>
    </row>
    <row r="442" spans="1:15" s="59" customFormat="1" ht="25.5">
      <c r="A442" s="221">
        <v>79</v>
      </c>
      <c r="B442" s="23" t="s">
        <v>232</v>
      </c>
      <c r="C442" s="23" t="s">
        <v>233</v>
      </c>
      <c r="D442" s="24" t="s">
        <v>234</v>
      </c>
      <c r="E442" s="25" t="s">
        <v>231</v>
      </c>
      <c r="F442" s="19" t="s">
        <v>237</v>
      </c>
      <c r="G442" s="25" t="s">
        <v>238</v>
      </c>
      <c r="H442" s="186" t="s">
        <v>1204</v>
      </c>
      <c r="I442" s="26" t="s">
        <v>375</v>
      </c>
      <c r="J442" s="26" t="s">
        <v>309</v>
      </c>
      <c r="K442" s="77">
        <v>552.6</v>
      </c>
      <c r="L442" s="34" t="s">
        <v>792</v>
      </c>
      <c r="M442" s="23" t="s">
        <v>165</v>
      </c>
      <c r="N442" s="25" t="s">
        <v>13</v>
      </c>
      <c r="O442" s="66" t="s">
        <v>196</v>
      </c>
    </row>
    <row r="443" spans="1:15" s="11" customFormat="1" ht="54">
      <c r="A443" s="226"/>
      <c r="B443" s="144"/>
      <c r="C443" s="144"/>
      <c r="D443" s="145" t="s">
        <v>239</v>
      </c>
      <c r="E443" s="146"/>
      <c r="F443" s="147"/>
      <c r="G443" s="147"/>
      <c r="H443" s="178"/>
      <c r="I443" s="284"/>
      <c r="J443" s="147"/>
      <c r="K443" s="147"/>
      <c r="L443" s="144"/>
      <c r="M443" s="144"/>
      <c r="N443" s="144"/>
      <c r="O443" s="161"/>
    </row>
    <row r="444" spans="1:48" s="11" customFormat="1" ht="13.5">
      <c r="A444" s="220"/>
      <c r="B444" s="129"/>
      <c r="C444" s="129"/>
      <c r="D444" s="130" t="s">
        <v>15</v>
      </c>
      <c r="E444" s="131"/>
      <c r="F444" s="132"/>
      <c r="G444" s="132"/>
      <c r="H444" s="133"/>
      <c r="I444" s="283"/>
      <c r="J444" s="132"/>
      <c r="K444" s="133"/>
      <c r="L444" s="129"/>
      <c r="M444" s="129"/>
      <c r="N444" s="129"/>
      <c r="O444" s="16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</row>
    <row r="445" spans="1:48" s="67" customFormat="1" ht="38.25">
      <c r="A445" s="221">
        <v>80</v>
      </c>
      <c r="B445" s="45" t="s">
        <v>1171</v>
      </c>
      <c r="C445" s="45">
        <v>3410110</v>
      </c>
      <c r="D445" s="248" t="s">
        <v>1170</v>
      </c>
      <c r="E445" s="25" t="s">
        <v>19</v>
      </c>
      <c r="F445" s="19" t="s">
        <v>312</v>
      </c>
      <c r="G445" s="186" t="s">
        <v>313</v>
      </c>
      <c r="H445" s="303">
        <v>1</v>
      </c>
      <c r="I445" s="26" t="s">
        <v>375</v>
      </c>
      <c r="J445" s="26" t="s">
        <v>309</v>
      </c>
      <c r="K445" s="27">
        <v>308.8</v>
      </c>
      <c r="L445" s="23" t="s">
        <v>1148</v>
      </c>
      <c r="M445" s="23" t="s">
        <v>165</v>
      </c>
      <c r="N445" s="25" t="s">
        <v>310</v>
      </c>
      <c r="O445" s="66" t="s">
        <v>311</v>
      </c>
      <c r="P445" s="249"/>
      <c r="Q445" s="249"/>
      <c r="R445" s="249"/>
      <c r="S445" s="249"/>
      <c r="T445" s="249"/>
      <c r="U445" s="249"/>
      <c r="V445" s="249"/>
      <c r="W445" s="249"/>
      <c r="X445" s="249"/>
      <c r="Y445" s="249"/>
      <c r="Z445" s="249"/>
      <c r="AA445" s="249"/>
      <c r="AB445" s="249"/>
      <c r="AC445" s="249"/>
      <c r="AD445" s="249"/>
      <c r="AE445" s="249"/>
      <c r="AF445" s="249"/>
      <c r="AG445" s="249"/>
      <c r="AH445" s="249"/>
      <c r="AI445" s="249"/>
      <c r="AJ445" s="249"/>
      <c r="AK445" s="249"/>
      <c r="AL445" s="249"/>
      <c r="AM445" s="249"/>
      <c r="AN445" s="249"/>
      <c r="AO445" s="249"/>
      <c r="AP445" s="249"/>
      <c r="AQ445" s="249"/>
      <c r="AR445" s="249"/>
      <c r="AS445" s="249"/>
      <c r="AT445" s="249"/>
      <c r="AU445" s="249"/>
      <c r="AV445" s="249"/>
    </row>
    <row r="446" spans="1:48" s="67" customFormat="1" ht="38.25">
      <c r="A446" s="221">
        <v>81</v>
      </c>
      <c r="B446" s="45" t="s">
        <v>1171</v>
      </c>
      <c r="C446" s="45">
        <v>3410110</v>
      </c>
      <c r="D446" s="248" t="s">
        <v>1170</v>
      </c>
      <c r="E446" s="25" t="s">
        <v>19</v>
      </c>
      <c r="F446" s="19" t="s">
        <v>312</v>
      </c>
      <c r="G446" s="186" t="s">
        <v>313</v>
      </c>
      <c r="H446" s="303">
        <v>1</v>
      </c>
      <c r="I446" s="26" t="s">
        <v>375</v>
      </c>
      <c r="J446" s="26" t="s">
        <v>309</v>
      </c>
      <c r="K446" s="27">
        <v>308.8</v>
      </c>
      <c r="L446" s="23" t="s">
        <v>1148</v>
      </c>
      <c r="M446" s="23" t="s">
        <v>165</v>
      </c>
      <c r="N446" s="25" t="s">
        <v>310</v>
      </c>
      <c r="O446" s="66" t="s">
        <v>311</v>
      </c>
      <c r="P446" s="249"/>
      <c r="Q446" s="249"/>
      <c r="R446" s="249"/>
      <c r="S446" s="249"/>
      <c r="T446" s="249"/>
      <c r="U446" s="249"/>
      <c r="V446" s="249"/>
      <c r="W446" s="249"/>
      <c r="X446" s="249"/>
      <c r="Y446" s="249"/>
      <c r="Z446" s="249"/>
      <c r="AA446" s="249"/>
      <c r="AB446" s="249"/>
      <c r="AC446" s="249"/>
      <c r="AD446" s="249"/>
      <c r="AE446" s="249"/>
      <c r="AF446" s="249"/>
      <c r="AG446" s="249"/>
      <c r="AH446" s="249"/>
      <c r="AI446" s="249"/>
      <c r="AJ446" s="249"/>
      <c r="AK446" s="249"/>
      <c r="AL446" s="249"/>
      <c r="AM446" s="249"/>
      <c r="AN446" s="249"/>
      <c r="AO446" s="249"/>
      <c r="AP446" s="249"/>
      <c r="AQ446" s="249"/>
      <c r="AR446" s="249"/>
      <c r="AS446" s="249"/>
      <c r="AT446" s="249"/>
      <c r="AU446" s="249"/>
      <c r="AV446" s="249"/>
    </row>
    <row r="447" spans="1:48" s="67" customFormat="1" ht="38.25">
      <c r="A447" s="221">
        <v>82</v>
      </c>
      <c r="B447" s="45" t="s">
        <v>1172</v>
      </c>
      <c r="C447" s="45">
        <v>3410111</v>
      </c>
      <c r="D447" s="248" t="s">
        <v>1173</v>
      </c>
      <c r="E447" s="25" t="s">
        <v>19</v>
      </c>
      <c r="F447" s="19" t="s">
        <v>312</v>
      </c>
      <c r="G447" s="186" t="s">
        <v>313</v>
      </c>
      <c r="H447" s="303">
        <v>1</v>
      </c>
      <c r="I447" s="26" t="s">
        <v>375</v>
      </c>
      <c r="J447" s="26" t="s">
        <v>309</v>
      </c>
      <c r="K447" s="27">
        <v>323</v>
      </c>
      <c r="L447" s="23" t="s">
        <v>1148</v>
      </c>
      <c r="M447" s="23" t="s">
        <v>165</v>
      </c>
      <c r="N447" s="25" t="s">
        <v>310</v>
      </c>
      <c r="O447" s="66" t="s">
        <v>311</v>
      </c>
      <c r="P447" s="249"/>
      <c r="Q447" s="249"/>
      <c r="R447" s="249"/>
      <c r="S447" s="249"/>
      <c r="T447" s="249"/>
      <c r="U447" s="249"/>
      <c r="V447" s="249"/>
      <c r="W447" s="249"/>
      <c r="X447" s="249"/>
      <c r="Y447" s="249"/>
      <c r="Z447" s="249"/>
      <c r="AA447" s="249"/>
      <c r="AB447" s="249"/>
      <c r="AC447" s="249"/>
      <c r="AD447" s="249"/>
      <c r="AE447" s="249"/>
      <c r="AF447" s="249"/>
      <c r="AG447" s="249"/>
      <c r="AH447" s="249"/>
      <c r="AI447" s="249"/>
      <c r="AJ447" s="249"/>
      <c r="AK447" s="249"/>
      <c r="AL447" s="249"/>
      <c r="AM447" s="249"/>
      <c r="AN447" s="249"/>
      <c r="AO447" s="249"/>
      <c r="AP447" s="249"/>
      <c r="AQ447" s="249"/>
      <c r="AR447" s="249"/>
      <c r="AS447" s="249"/>
      <c r="AT447" s="249"/>
      <c r="AU447" s="249"/>
      <c r="AV447" s="249"/>
    </row>
    <row r="448" spans="1:15" s="22" customFormat="1" ht="38.25">
      <c r="A448" s="221">
        <v>83</v>
      </c>
      <c r="B448" s="23" t="s">
        <v>208</v>
      </c>
      <c r="C448" s="23">
        <v>2320212</v>
      </c>
      <c r="D448" s="24" t="s">
        <v>241</v>
      </c>
      <c r="E448" s="25" t="s">
        <v>242</v>
      </c>
      <c r="F448" s="19" t="s">
        <v>52</v>
      </c>
      <c r="G448" s="26" t="s">
        <v>38</v>
      </c>
      <c r="H448" s="27">
        <v>650000</v>
      </c>
      <c r="I448" s="26" t="s">
        <v>375</v>
      </c>
      <c r="J448" s="26" t="s">
        <v>309</v>
      </c>
      <c r="K448" s="27">
        <v>21450</v>
      </c>
      <c r="L448" s="34" t="s">
        <v>371</v>
      </c>
      <c r="M448" s="23" t="s">
        <v>165</v>
      </c>
      <c r="N448" s="25" t="s">
        <v>310</v>
      </c>
      <c r="O448" s="66" t="s">
        <v>311</v>
      </c>
    </row>
    <row r="449" spans="1:15" s="22" customFormat="1" ht="38.25">
      <c r="A449" s="221">
        <v>84</v>
      </c>
      <c r="B449" s="23" t="s">
        <v>208</v>
      </c>
      <c r="C449" s="23">
        <v>2320212</v>
      </c>
      <c r="D449" s="24" t="s">
        <v>243</v>
      </c>
      <c r="E449" s="25" t="s">
        <v>242</v>
      </c>
      <c r="F449" s="19" t="s">
        <v>52</v>
      </c>
      <c r="G449" s="26" t="s">
        <v>38</v>
      </c>
      <c r="H449" s="27">
        <v>35600</v>
      </c>
      <c r="I449" s="26" t="s">
        <v>375</v>
      </c>
      <c r="J449" s="26" t="s">
        <v>309</v>
      </c>
      <c r="K449" s="27">
        <v>1317.2</v>
      </c>
      <c r="L449" s="34" t="s">
        <v>371</v>
      </c>
      <c r="M449" s="23" t="s">
        <v>165</v>
      </c>
      <c r="N449" s="25" t="s">
        <v>310</v>
      </c>
      <c r="O449" s="66" t="s">
        <v>311</v>
      </c>
    </row>
    <row r="450" spans="1:15" s="22" customFormat="1" ht="38.25">
      <c r="A450" s="221">
        <v>85</v>
      </c>
      <c r="B450" s="23" t="s">
        <v>208</v>
      </c>
      <c r="C450" s="23">
        <v>2320230</v>
      </c>
      <c r="D450" s="24" t="s">
        <v>244</v>
      </c>
      <c r="E450" s="25" t="s">
        <v>242</v>
      </c>
      <c r="F450" s="19" t="s">
        <v>52</v>
      </c>
      <c r="G450" s="26" t="s">
        <v>38</v>
      </c>
      <c r="H450" s="27">
        <v>310000</v>
      </c>
      <c r="I450" s="26" t="s">
        <v>375</v>
      </c>
      <c r="J450" s="26" t="s">
        <v>309</v>
      </c>
      <c r="K450" s="27">
        <v>11780</v>
      </c>
      <c r="L450" s="34" t="s">
        <v>371</v>
      </c>
      <c r="M450" s="23" t="s">
        <v>165</v>
      </c>
      <c r="N450" s="25" t="s">
        <v>310</v>
      </c>
      <c r="O450" s="66" t="s">
        <v>311</v>
      </c>
    </row>
    <row r="451" spans="1:15" s="11" customFormat="1" ht="13.5">
      <c r="A451" s="220"/>
      <c r="B451" s="129"/>
      <c r="C451" s="129"/>
      <c r="D451" s="130" t="s">
        <v>308</v>
      </c>
      <c r="E451" s="13"/>
      <c r="F451" s="60"/>
      <c r="G451" s="60"/>
      <c r="H451" s="61"/>
      <c r="I451" s="281"/>
      <c r="J451" s="60"/>
      <c r="K451" s="61"/>
      <c r="L451" s="12"/>
      <c r="M451" s="12"/>
      <c r="N451" s="12"/>
      <c r="O451" s="14"/>
    </row>
    <row r="452" spans="1:15" s="22" customFormat="1" ht="38.25">
      <c r="A452" s="221">
        <v>86</v>
      </c>
      <c r="B452" s="23" t="s">
        <v>794</v>
      </c>
      <c r="C452" s="19" t="s">
        <v>1159</v>
      </c>
      <c r="D452" s="24" t="s">
        <v>1176</v>
      </c>
      <c r="E452" s="25" t="s">
        <v>19</v>
      </c>
      <c r="F452" s="19" t="s">
        <v>237</v>
      </c>
      <c r="G452" s="25" t="s">
        <v>238</v>
      </c>
      <c r="H452" s="166" t="s">
        <v>1204</v>
      </c>
      <c r="I452" s="26" t="s">
        <v>375</v>
      </c>
      <c r="J452" s="26" t="s">
        <v>309</v>
      </c>
      <c r="K452" s="27">
        <v>600</v>
      </c>
      <c r="L452" s="23" t="s">
        <v>1148</v>
      </c>
      <c r="M452" s="23" t="s">
        <v>165</v>
      </c>
      <c r="N452" s="25" t="s">
        <v>363</v>
      </c>
      <c r="O452" s="66" t="s">
        <v>196</v>
      </c>
    </row>
    <row r="453" spans="1:15" s="59" customFormat="1" ht="51">
      <c r="A453" s="221">
        <v>87</v>
      </c>
      <c r="B453" s="45" t="s">
        <v>794</v>
      </c>
      <c r="C453" s="45">
        <v>5020000</v>
      </c>
      <c r="D453" s="24" t="s">
        <v>793</v>
      </c>
      <c r="E453" s="25" t="s">
        <v>19</v>
      </c>
      <c r="F453" s="19" t="s">
        <v>237</v>
      </c>
      <c r="G453" s="25" t="s">
        <v>238</v>
      </c>
      <c r="H453" s="166" t="s">
        <v>1204</v>
      </c>
      <c r="I453" s="26" t="s">
        <v>375</v>
      </c>
      <c r="J453" s="26" t="s">
        <v>309</v>
      </c>
      <c r="K453" s="27">
        <v>786</v>
      </c>
      <c r="L453" s="23" t="s">
        <v>792</v>
      </c>
      <c r="M453" s="23" t="s">
        <v>165</v>
      </c>
      <c r="N453" s="19" t="s">
        <v>14</v>
      </c>
      <c r="O453" s="66" t="s">
        <v>311</v>
      </c>
    </row>
    <row r="454" spans="1:15" s="11" customFormat="1" ht="54">
      <c r="A454" s="219"/>
      <c r="B454" s="152"/>
      <c r="C454" s="152"/>
      <c r="D454" s="268" t="s">
        <v>245</v>
      </c>
      <c r="E454" s="154"/>
      <c r="F454" s="155"/>
      <c r="G454" s="155"/>
      <c r="H454" s="179"/>
      <c r="I454" s="285"/>
      <c r="J454" s="155"/>
      <c r="K454" s="155"/>
      <c r="L454" s="143"/>
      <c r="M454" s="143"/>
      <c r="N454" s="143"/>
      <c r="O454" s="162"/>
    </row>
    <row r="455" spans="1:15" s="11" customFormat="1" ht="13.5">
      <c r="A455" s="220"/>
      <c r="B455" s="129"/>
      <c r="C455" s="129"/>
      <c r="D455" s="130" t="s">
        <v>308</v>
      </c>
      <c r="E455" s="13"/>
      <c r="F455" s="60"/>
      <c r="G455" s="60"/>
      <c r="H455" s="61"/>
      <c r="I455" s="281"/>
      <c r="J455" s="60"/>
      <c r="K455" s="61"/>
      <c r="L455" s="12"/>
      <c r="M455" s="12"/>
      <c r="N455" s="12"/>
      <c r="O455" s="14"/>
    </row>
    <row r="456" spans="1:15" ht="38.25">
      <c r="A456" s="223">
        <v>88</v>
      </c>
      <c r="B456" s="23" t="s">
        <v>246</v>
      </c>
      <c r="C456" s="34" t="s">
        <v>247</v>
      </c>
      <c r="D456" s="234" t="s">
        <v>1174</v>
      </c>
      <c r="E456" s="35"/>
      <c r="F456" s="19" t="s">
        <v>237</v>
      </c>
      <c r="G456" s="25" t="s">
        <v>238</v>
      </c>
      <c r="H456" s="166" t="s">
        <v>1204</v>
      </c>
      <c r="I456" s="45" t="s">
        <v>375</v>
      </c>
      <c r="J456" s="45" t="s">
        <v>309</v>
      </c>
      <c r="K456" s="36">
        <v>200</v>
      </c>
      <c r="L456" s="34" t="s">
        <v>792</v>
      </c>
      <c r="M456" s="23" t="s">
        <v>165</v>
      </c>
      <c r="N456" s="35" t="s">
        <v>310</v>
      </c>
      <c r="O456" s="58" t="s">
        <v>311</v>
      </c>
    </row>
    <row r="457" spans="1:15" ht="38.25">
      <c r="A457" s="223">
        <v>89</v>
      </c>
      <c r="B457" s="23" t="s">
        <v>246</v>
      </c>
      <c r="C457" s="34" t="s">
        <v>247</v>
      </c>
      <c r="D457" s="234" t="s">
        <v>1175</v>
      </c>
      <c r="E457" s="35"/>
      <c r="F457" s="19" t="s">
        <v>237</v>
      </c>
      <c r="G457" s="25" t="s">
        <v>238</v>
      </c>
      <c r="H457" s="166" t="s">
        <v>1204</v>
      </c>
      <c r="I457" s="45" t="s">
        <v>375</v>
      </c>
      <c r="J457" s="45" t="s">
        <v>309</v>
      </c>
      <c r="K457" s="36">
        <v>1037.8</v>
      </c>
      <c r="L457" s="34" t="s">
        <v>792</v>
      </c>
      <c r="M457" s="23" t="s">
        <v>165</v>
      </c>
      <c r="N457" s="35" t="s">
        <v>310</v>
      </c>
      <c r="O457" s="58" t="s">
        <v>311</v>
      </c>
    </row>
    <row r="458" spans="1:15" s="67" customFormat="1" ht="38.25">
      <c r="A458" s="223">
        <v>90</v>
      </c>
      <c r="B458" s="23" t="s">
        <v>250</v>
      </c>
      <c r="C458" s="34" t="s">
        <v>251</v>
      </c>
      <c r="D458" s="24" t="s">
        <v>252</v>
      </c>
      <c r="E458" s="92"/>
      <c r="F458" s="19" t="s">
        <v>52</v>
      </c>
      <c r="G458" s="26" t="s">
        <v>38</v>
      </c>
      <c r="H458" s="27">
        <v>8448</v>
      </c>
      <c r="I458" s="26" t="s">
        <v>375</v>
      </c>
      <c r="J458" s="26" t="s">
        <v>309</v>
      </c>
      <c r="K458" s="27">
        <v>363.26</v>
      </c>
      <c r="L458" s="34" t="s">
        <v>371</v>
      </c>
      <c r="M458" s="23" t="s">
        <v>165</v>
      </c>
      <c r="N458" s="25" t="s">
        <v>310</v>
      </c>
      <c r="O458" s="66" t="s">
        <v>311</v>
      </c>
    </row>
    <row r="459" spans="1:15" s="11" customFormat="1" ht="13.5">
      <c r="A459" s="220"/>
      <c r="B459" s="12"/>
      <c r="C459" s="12"/>
      <c r="D459" s="71" t="s">
        <v>15</v>
      </c>
      <c r="E459" s="13"/>
      <c r="F459" s="60"/>
      <c r="G459" s="60"/>
      <c r="H459" s="61"/>
      <c r="I459" s="281"/>
      <c r="J459" s="60"/>
      <c r="K459" s="61"/>
      <c r="L459" s="12"/>
      <c r="M459" s="12"/>
      <c r="N459" s="12"/>
      <c r="O459" s="14"/>
    </row>
    <row r="460" spans="1:15" s="59" customFormat="1" ht="38.25">
      <c r="A460" s="221">
        <v>91</v>
      </c>
      <c r="B460" s="23" t="s">
        <v>253</v>
      </c>
      <c r="C460" s="23" t="s">
        <v>254</v>
      </c>
      <c r="D460" s="192" t="s">
        <v>1158</v>
      </c>
      <c r="E460" s="232"/>
      <c r="F460" s="263">
        <v>796</v>
      </c>
      <c r="G460" s="289" t="s">
        <v>313</v>
      </c>
      <c r="H460" s="289">
        <v>318</v>
      </c>
      <c r="I460" s="263" t="s">
        <v>375</v>
      </c>
      <c r="J460" s="263" t="s">
        <v>309</v>
      </c>
      <c r="K460" s="271">
        <v>450</v>
      </c>
      <c r="L460" s="42" t="s">
        <v>1148</v>
      </c>
      <c r="M460" s="42" t="s">
        <v>165</v>
      </c>
      <c r="N460" s="269" t="s">
        <v>14</v>
      </c>
      <c r="O460" s="273" t="s">
        <v>311</v>
      </c>
    </row>
    <row r="461" spans="1:15" s="59" customFormat="1" ht="38.25" outlineLevel="1">
      <c r="A461" s="221"/>
      <c r="B461" s="23" t="s">
        <v>253</v>
      </c>
      <c r="C461" s="23" t="s">
        <v>254</v>
      </c>
      <c r="D461" s="24" t="s">
        <v>1156</v>
      </c>
      <c r="E461" s="25" t="s">
        <v>2</v>
      </c>
      <c r="F461" s="26">
        <v>796</v>
      </c>
      <c r="G461" s="186" t="s">
        <v>313</v>
      </c>
      <c r="H461" s="186">
        <v>283</v>
      </c>
      <c r="I461" s="26" t="s">
        <v>375</v>
      </c>
      <c r="J461" s="26" t="s">
        <v>309</v>
      </c>
      <c r="K461" s="29"/>
      <c r="L461" s="23" t="s">
        <v>1148</v>
      </c>
      <c r="M461" s="23" t="s">
        <v>165</v>
      </c>
      <c r="N461" s="25" t="s">
        <v>14</v>
      </c>
      <c r="O461" s="66" t="s">
        <v>311</v>
      </c>
    </row>
    <row r="462" spans="1:15" s="59" customFormat="1" ht="38.25" outlineLevel="1">
      <c r="A462" s="221"/>
      <c r="B462" s="23" t="s">
        <v>253</v>
      </c>
      <c r="C462" s="23" t="s">
        <v>254</v>
      </c>
      <c r="D462" s="24" t="s">
        <v>1157</v>
      </c>
      <c r="E462" s="25" t="s">
        <v>2</v>
      </c>
      <c r="F462" s="26">
        <v>796</v>
      </c>
      <c r="G462" s="186" t="s">
        <v>313</v>
      </c>
      <c r="H462" s="186">
        <v>35</v>
      </c>
      <c r="I462" s="26" t="s">
        <v>375</v>
      </c>
      <c r="J462" s="26" t="s">
        <v>309</v>
      </c>
      <c r="K462" s="29"/>
      <c r="L462" s="23" t="s">
        <v>1148</v>
      </c>
      <c r="M462" s="23" t="s">
        <v>165</v>
      </c>
      <c r="N462" s="25" t="s">
        <v>14</v>
      </c>
      <c r="O462" s="66" t="s">
        <v>311</v>
      </c>
    </row>
    <row r="463" spans="1:15" s="59" customFormat="1" ht="38.25">
      <c r="A463" s="221">
        <v>92</v>
      </c>
      <c r="B463" s="23" t="s">
        <v>253</v>
      </c>
      <c r="C463" s="23" t="s">
        <v>254</v>
      </c>
      <c r="D463" s="31" t="s">
        <v>779</v>
      </c>
      <c r="E463" s="25" t="s">
        <v>19</v>
      </c>
      <c r="F463" s="26">
        <v>839</v>
      </c>
      <c r="G463" s="186" t="s">
        <v>195</v>
      </c>
      <c r="H463" s="186">
        <v>212</v>
      </c>
      <c r="I463" s="26" t="s">
        <v>375</v>
      </c>
      <c r="J463" s="26" t="s">
        <v>309</v>
      </c>
      <c r="K463" s="27">
        <v>727.6</v>
      </c>
      <c r="L463" s="23" t="s">
        <v>371</v>
      </c>
      <c r="M463" s="23" t="s">
        <v>165</v>
      </c>
      <c r="N463" s="25" t="s">
        <v>14</v>
      </c>
      <c r="O463" s="66" t="s">
        <v>311</v>
      </c>
    </row>
    <row r="464" spans="1:15" s="59" customFormat="1" ht="38.25">
      <c r="A464" s="221">
        <v>93</v>
      </c>
      <c r="B464" s="23" t="s">
        <v>257</v>
      </c>
      <c r="C464" s="23" t="s">
        <v>258</v>
      </c>
      <c r="D464" s="192" t="s">
        <v>1165</v>
      </c>
      <c r="E464" s="269" t="s">
        <v>19</v>
      </c>
      <c r="F464" s="263">
        <v>715</v>
      </c>
      <c r="G464" s="289" t="s">
        <v>259</v>
      </c>
      <c r="H464" s="289">
        <v>409</v>
      </c>
      <c r="I464" s="263" t="s">
        <v>375</v>
      </c>
      <c r="J464" s="263" t="s">
        <v>309</v>
      </c>
      <c r="K464" s="271">
        <v>540</v>
      </c>
      <c r="L464" s="42" t="s">
        <v>1161</v>
      </c>
      <c r="M464" s="42" t="s">
        <v>165</v>
      </c>
      <c r="N464" s="269" t="s">
        <v>14</v>
      </c>
      <c r="O464" s="273" t="s">
        <v>311</v>
      </c>
    </row>
    <row r="465" spans="1:15" s="59" customFormat="1" ht="38.25" outlineLevel="2">
      <c r="A465" s="221"/>
      <c r="B465" s="23"/>
      <c r="C465" s="23"/>
      <c r="D465" s="24" t="s">
        <v>1162</v>
      </c>
      <c r="E465" s="25" t="s">
        <v>19</v>
      </c>
      <c r="F465" s="26">
        <v>715</v>
      </c>
      <c r="G465" s="186" t="s">
        <v>259</v>
      </c>
      <c r="H465" s="186">
        <v>160</v>
      </c>
      <c r="I465" s="26" t="s">
        <v>375</v>
      </c>
      <c r="J465" s="26" t="s">
        <v>309</v>
      </c>
      <c r="K465" s="27"/>
      <c r="L465" s="23" t="s">
        <v>1161</v>
      </c>
      <c r="M465" s="23" t="s">
        <v>165</v>
      </c>
      <c r="N465" s="25" t="s">
        <v>14</v>
      </c>
      <c r="O465" s="66" t="s">
        <v>311</v>
      </c>
    </row>
    <row r="466" spans="1:15" s="59" customFormat="1" ht="38.25" outlineLevel="2">
      <c r="A466" s="221"/>
      <c r="B466" s="23"/>
      <c r="C466" s="23"/>
      <c r="D466" s="24" t="s">
        <v>1163</v>
      </c>
      <c r="E466" s="25" t="s">
        <v>19</v>
      </c>
      <c r="F466" s="26">
        <v>715</v>
      </c>
      <c r="G466" s="186" t="s">
        <v>259</v>
      </c>
      <c r="H466" s="186">
        <v>212</v>
      </c>
      <c r="I466" s="26" t="s">
        <v>375</v>
      </c>
      <c r="J466" s="26" t="s">
        <v>309</v>
      </c>
      <c r="K466" s="27"/>
      <c r="L466" s="23" t="s">
        <v>1161</v>
      </c>
      <c r="M466" s="23" t="s">
        <v>165</v>
      </c>
      <c r="N466" s="25" t="s">
        <v>14</v>
      </c>
      <c r="O466" s="66" t="s">
        <v>311</v>
      </c>
    </row>
    <row r="467" spans="1:15" s="59" customFormat="1" ht="38.25" outlineLevel="2">
      <c r="A467" s="221"/>
      <c r="B467" s="23"/>
      <c r="C467" s="23"/>
      <c r="D467" s="24" t="s">
        <v>1164</v>
      </c>
      <c r="E467" s="25" t="s">
        <v>19</v>
      </c>
      <c r="F467" s="26">
        <v>715</v>
      </c>
      <c r="G467" s="186" t="s">
        <v>259</v>
      </c>
      <c r="H467" s="186">
        <v>37</v>
      </c>
      <c r="I467" s="26" t="s">
        <v>375</v>
      </c>
      <c r="J467" s="26" t="s">
        <v>309</v>
      </c>
      <c r="K467" s="27"/>
      <c r="L467" s="23" t="s">
        <v>1161</v>
      </c>
      <c r="M467" s="23" t="s">
        <v>165</v>
      </c>
      <c r="N467" s="25" t="s">
        <v>14</v>
      </c>
      <c r="O467" s="66" t="s">
        <v>311</v>
      </c>
    </row>
    <row r="468" spans="1:15" s="67" customFormat="1" ht="38.25">
      <c r="A468" s="223">
        <v>94</v>
      </c>
      <c r="B468" s="23" t="s">
        <v>204</v>
      </c>
      <c r="C468" s="34" t="s">
        <v>264</v>
      </c>
      <c r="D468" s="24" t="s">
        <v>978</v>
      </c>
      <c r="E468" s="25" t="s">
        <v>19</v>
      </c>
      <c r="F468" s="19" t="s">
        <v>237</v>
      </c>
      <c r="G468" s="25" t="s">
        <v>238</v>
      </c>
      <c r="H468" s="166" t="s">
        <v>1204</v>
      </c>
      <c r="I468" s="26" t="s">
        <v>375</v>
      </c>
      <c r="J468" s="26" t="s">
        <v>309</v>
      </c>
      <c r="K468" s="27">
        <v>3000</v>
      </c>
      <c r="L468" s="23" t="s">
        <v>979</v>
      </c>
      <c r="M468" s="23" t="s">
        <v>165</v>
      </c>
      <c r="N468" s="25" t="s">
        <v>363</v>
      </c>
      <c r="O468" s="66" t="s">
        <v>311</v>
      </c>
    </row>
    <row r="469" spans="1:15" s="67" customFormat="1" ht="38.25">
      <c r="A469" s="223">
        <v>95</v>
      </c>
      <c r="B469" s="45" t="s">
        <v>265</v>
      </c>
      <c r="C469" s="45">
        <v>2897000</v>
      </c>
      <c r="D469" s="24" t="s">
        <v>266</v>
      </c>
      <c r="E469" s="25" t="s">
        <v>19</v>
      </c>
      <c r="F469" s="19" t="s">
        <v>237</v>
      </c>
      <c r="G469" s="25" t="s">
        <v>238</v>
      </c>
      <c r="H469" s="166" t="s">
        <v>1204</v>
      </c>
      <c r="I469" s="26" t="s">
        <v>375</v>
      </c>
      <c r="J469" s="26" t="s">
        <v>309</v>
      </c>
      <c r="K469" s="27">
        <v>2000</v>
      </c>
      <c r="L469" s="23" t="s">
        <v>371</v>
      </c>
      <c r="M469" s="23" t="s">
        <v>165</v>
      </c>
      <c r="N469" s="25" t="s">
        <v>363</v>
      </c>
      <c r="O469" s="66" t="s">
        <v>311</v>
      </c>
    </row>
    <row r="470" spans="1:15" s="11" customFormat="1" ht="40.5">
      <c r="A470" s="226"/>
      <c r="B470" s="62"/>
      <c r="C470" s="62"/>
      <c r="D470" s="63" t="s">
        <v>268</v>
      </c>
      <c r="E470" s="64"/>
      <c r="F470" s="80"/>
      <c r="G470" s="80"/>
      <c r="H470" s="178"/>
      <c r="I470" s="284"/>
      <c r="J470" s="80"/>
      <c r="K470" s="80"/>
      <c r="L470" s="62"/>
      <c r="M470" s="62"/>
      <c r="N470" s="62"/>
      <c r="O470" s="65"/>
    </row>
    <row r="471" spans="1:15" s="59" customFormat="1" ht="38.25">
      <c r="A471" s="221">
        <v>96</v>
      </c>
      <c r="B471" s="23" t="s">
        <v>269</v>
      </c>
      <c r="C471" s="23">
        <v>4010000</v>
      </c>
      <c r="D471" s="24" t="s">
        <v>173</v>
      </c>
      <c r="E471" s="25"/>
      <c r="F471" s="26">
        <v>245</v>
      </c>
      <c r="G471" s="26" t="s">
        <v>270</v>
      </c>
      <c r="H471" s="27">
        <v>135727839</v>
      </c>
      <c r="I471" s="26" t="s">
        <v>375</v>
      </c>
      <c r="J471" s="26" t="s">
        <v>309</v>
      </c>
      <c r="K471" s="27">
        <f>H471*1.77/1000</f>
        <v>240238.27503</v>
      </c>
      <c r="L471" s="23" t="s">
        <v>371</v>
      </c>
      <c r="M471" s="23" t="s">
        <v>165</v>
      </c>
      <c r="N471" s="35" t="s">
        <v>310</v>
      </c>
      <c r="O471" s="66" t="s">
        <v>311</v>
      </c>
    </row>
    <row r="472" spans="1:15" s="59" customFormat="1" ht="25.5">
      <c r="A472" s="221">
        <v>97</v>
      </c>
      <c r="B472" s="23" t="s">
        <v>271</v>
      </c>
      <c r="C472" s="23">
        <v>9010020</v>
      </c>
      <c r="D472" s="24" t="s">
        <v>272</v>
      </c>
      <c r="E472" s="25"/>
      <c r="F472" s="19" t="s">
        <v>20</v>
      </c>
      <c r="G472" s="26" t="s">
        <v>21</v>
      </c>
      <c r="H472" s="27">
        <v>1050</v>
      </c>
      <c r="I472" s="26" t="s">
        <v>375</v>
      </c>
      <c r="J472" s="26" t="s">
        <v>309</v>
      </c>
      <c r="K472" s="27">
        <v>275</v>
      </c>
      <c r="L472" s="23" t="s">
        <v>371</v>
      </c>
      <c r="M472" s="23" t="s">
        <v>165</v>
      </c>
      <c r="N472" s="25" t="s">
        <v>362</v>
      </c>
      <c r="O472" s="66" t="s">
        <v>311</v>
      </c>
    </row>
    <row r="473" spans="1:15" s="59" customFormat="1" ht="39" customHeight="1">
      <c r="A473" s="221">
        <v>98</v>
      </c>
      <c r="B473" s="23" t="s">
        <v>125</v>
      </c>
      <c r="C473" s="23" t="s">
        <v>126</v>
      </c>
      <c r="D473" s="24" t="s">
        <v>124</v>
      </c>
      <c r="E473" s="25"/>
      <c r="F473" s="19" t="s">
        <v>237</v>
      </c>
      <c r="G473" s="25" t="s">
        <v>238</v>
      </c>
      <c r="H473" s="166" t="s">
        <v>1204</v>
      </c>
      <c r="I473" s="26" t="s">
        <v>375</v>
      </c>
      <c r="J473" s="26" t="s">
        <v>309</v>
      </c>
      <c r="K473" s="27">
        <v>360</v>
      </c>
      <c r="L473" s="23" t="s">
        <v>371</v>
      </c>
      <c r="M473" s="23" t="s">
        <v>165</v>
      </c>
      <c r="N473" s="35" t="s">
        <v>310</v>
      </c>
      <c r="O473" s="58" t="s">
        <v>311</v>
      </c>
    </row>
    <row r="474" spans="1:15" s="11" customFormat="1" ht="13.5" customHeight="1">
      <c r="A474" s="219"/>
      <c r="B474" s="68"/>
      <c r="C474" s="68"/>
      <c r="D474" s="348" t="s">
        <v>267</v>
      </c>
      <c r="E474" s="348"/>
      <c r="F474" s="348"/>
      <c r="G474" s="348"/>
      <c r="H474" s="348"/>
      <c r="I474" s="349"/>
      <c r="J474" s="349"/>
      <c r="K474" s="349"/>
      <c r="L474" s="68"/>
      <c r="M474" s="68"/>
      <c r="N474" s="68"/>
      <c r="O474" s="69"/>
    </row>
    <row r="475" spans="1:15" s="59" customFormat="1" ht="48.75" customHeight="1">
      <c r="A475" s="221">
        <v>99</v>
      </c>
      <c r="B475" s="23" t="s">
        <v>786</v>
      </c>
      <c r="C475" s="23" t="s">
        <v>787</v>
      </c>
      <c r="D475" s="24" t="s">
        <v>829</v>
      </c>
      <c r="E475" s="229"/>
      <c r="F475" s="230"/>
      <c r="G475" s="230"/>
      <c r="H475" s="36">
        <v>1000000</v>
      </c>
      <c r="I475" s="26" t="s">
        <v>375</v>
      </c>
      <c r="J475" s="45" t="s">
        <v>309</v>
      </c>
      <c r="K475" s="36">
        <v>100</v>
      </c>
      <c r="L475" s="23" t="s">
        <v>788</v>
      </c>
      <c r="M475" s="23" t="s">
        <v>165</v>
      </c>
      <c r="N475" s="35" t="s">
        <v>310</v>
      </c>
      <c r="O475" s="66" t="s">
        <v>311</v>
      </c>
    </row>
    <row r="476" spans="1:15" s="59" customFormat="1" ht="84" customHeight="1">
      <c r="A476" s="221">
        <v>100</v>
      </c>
      <c r="B476" s="23" t="s">
        <v>1219</v>
      </c>
      <c r="C476" s="23" t="s">
        <v>1220</v>
      </c>
      <c r="D476" s="24" t="s">
        <v>1221</v>
      </c>
      <c r="E476" s="229"/>
      <c r="F476" s="262"/>
      <c r="G476" s="230"/>
      <c r="H476" s="230"/>
      <c r="I476" s="26" t="s">
        <v>375</v>
      </c>
      <c r="J476" s="45" t="s">
        <v>309</v>
      </c>
      <c r="K476" s="36">
        <v>28000</v>
      </c>
      <c r="L476" s="23" t="s">
        <v>1199</v>
      </c>
      <c r="M476" s="23" t="s">
        <v>165</v>
      </c>
      <c r="N476" s="19" t="s">
        <v>1222</v>
      </c>
      <c r="O476" s="66" t="s">
        <v>311</v>
      </c>
    </row>
    <row r="477" spans="1:15" ht="13.5">
      <c r="A477" s="219"/>
      <c r="B477" s="68"/>
      <c r="C477" s="68"/>
      <c r="D477" s="365" t="s">
        <v>273</v>
      </c>
      <c r="E477" s="365"/>
      <c r="F477" s="365"/>
      <c r="G477" s="365"/>
      <c r="H477" s="365"/>
      <c r="I477" s="365"/>
      <c r="J477" s="365"/>
      <c r="K477" s="365"/>
      <c r="L477" s="68"/>
      <c r="M477" s="68"/>
      <c r="N477" s="68"/>
      <c r="O477" s="69"/>
    </row>
    <row r="478" spans="1:15" ht="13.5">
      <c r="A478" s="220"/>
      <c r="B478" s="70"/>
      <c r="C478" s="70"/>
      <c r="D478" s="71" t="s">
        <v>274</v>
      </c>
      <c r="E478" s="13"/>
      <c r="F478" s="13"/>
      <c r="G478" s="13"/>
      <c r="H478" s="180"/>
      <c r="I478" s="286"/>
      <c r="J478" s="13"/>
      <c r="K478" s="13"/>
      <c r="L478" s="70"/>
      <c r="M478" s="70"/>
      <c r="N478" s="70"/>
      <c r="O478" s="72"/>
    </row>
    <row r="479" spans="1:15" ht="13.5">
      <c r="A479" s="220"/>
      <c r="B479" s="70"/>
      <c r="C479" s="70"/>
      <c r="D479" s="71" t="s">
        <v>308</v>
      </c>
      <c r="E479" s="13"/>
      <c r="F479" s="60"/>
      <c r="G479" s="60"/>
      <c r="H479" s="61"/>
      <c r="I479" s="281"/>
      <c r="J479" s="60"/>
      <c r="K479" s="61"/>
      <c r="L479" s="70"/>
      <c r="M479" s="70"/>
      <c r="N479" s="70"/>
      <c r="O479" s="72"/>
    </row>
    <row r="480" spans="1:15" ht="63.75">
      <c r="A480" s="324">
        <v>101</v>
      </c>
      <c r="B480" s="23" t="s">
        <v>275</v>
      </c>
      <c r="C480" s="34">
        <v>6613070</v>
      </c>
      <c r="D480" s="24" t="s">
        <v>276</v>
      </c>
      <c r="E480" s="35" t="s">
        <v>278</v>
      </c>
      <c r="F480" s="19" t="s">
        <v>312</v>
      </c>
      <c r="G480" s="303" t="s">
        <v>313</v>
      </c>
      <c r="H480" s="303">
        <v>182</v>
      </c>
      <c r="I480" s="45" t="s">
        <v>375</v>
      </c>
      <c r="J480" s="45" t="s">
        <v>309</v>
      </c>
      <c r="K480" s="27">
        <v>1125.06217</v>
      </c>
      <c r="L480" s="23" t="s">
        <v>371</v>
      </c>
      <c r="M480" s="23" t="s">
        <v>165</v>
      </c>
      <c r="N480" s="35" t="s">
        <v>310</v>
      </c>
      <c r="O480" s="58" t="s">
        <v>311</v>
      </c>
    </row>
    <row r="481" spans="1:15" ht="13.5">
      <c r="A481" s="222"/>
      <c r="B481" s="264"/>
      <c r="C481" s="264"/>
      <c r="D481" s="265" t="s">
        <v>1177</v>
      </c>
      <c r="E481" s="266"/>
      <c r="F481" s="130"/>
      <c r="G481" s="130"/>
      <c r="H481" s="130"/>
      <c r="I481" s="287"/>
      <c r="J481" s="130"/>
      <c r="K481" s="130"/>
      <c r="L481" s="251"/>
      <c r="M481" s="251"/>
      <c r="N481" s="257"/>
      <c r="O481" s="310"/>
    </row>
    <row r="482" spans="1:15" ht="38.25">
      <c r="A482" s="221">
        <v>102</v>
      </c>
      <c r="B482" s="23" t="s">
        <v>1178</v>
      </c>
      <c r="C482" s="23">
        <v>7010020</v>
      </c>
      <c r="D482" s="24" t="s">
        <v>1180</v>
      </c>
      <c r="E482" s="232"/>
      <c r="F482" s="19" t="s">
        <v>312</v>
      </c>
      <c r="G482" s="303" t="s">
        <v>313</v>
      </c>
      <c r="H482" s="345">
        <v>1</v>
      </c>
      <c r="I482" s="45" t="s">
        <v>375</v>
      </c>
      <c r="J482" s="45" t="s">
        <v>309</v>
      </c>
      <c r="K482" s="258">
        <f>89.03266*10</f>
        <v>890.3266000000001</v>
      </c>
      <c r="L482" s="23" t="s">
        <v>792</v>
      </c>
      <c r="M482" s="23" t="s">
        <v>1179</v>
      </c>
      <c r="N482" s="35" t="s">
        <v>310</v>
      </c>
      <c r="O482" s="58" t="s">
        <v>311</v>
      </c>
    </row>
    <row r="483" spans="1:15" ht="38.25">
      <c r="A483" s="221">
        <v>103</v>
      </c>
      <c r="B483" s="23" t="s">
        <v>1178</v>
      </c>
      <c r="C483" s="23">
        <v>7010020</v>
      </c>
      <c r="D483" s="24" t="s">
        <v>1181</v>
      </c>
      <c r="E483" s="232"/>
      <c r="F483" s="19" t="s">
        <v>312</v>
      </c>
      <c r="G483" s="303" t="s">
        <v>313</v>
      </c>
      <c r="H483" s="345">
        <v>1</v>
      </c>
      <c r="I483" s="45" t="s">
        <v>375</v>
      </c>
      <c r="J483" s="45" t="s">
        <v>309</v>
      </c>
      <c r="K483" s="258">
        <v>939.101</v>
      </c>
      <c r="L483" s="23" t="s">
        <v>792</v>
      </c>
      <c r="M483" s="23" t="s">
        <v>1179</v>
      </c>
      <c r="N483" s="35" t="s">
        <v>310</v>
      </c>
      <c r="O483" s="58" t="s">
        <v>311</v>
      </c>
    </row>
    <row r="484" spans="1:15" ht="13.5">
      <c r="A484" s="325"/>
      <c r="B484" s="250"/>
      <c r="C484" s="250"/>
      <c r="D484" s="252" t="s">
        <v>280</v>
      </c>
      <c r="E484" s="253"/>
      <c r="F484" s="254"/>
      <c r="G484" s="254"/>
      <c r="H484" s="255"/>
      <c r="I484" s="288"/>
      <c r="J484" s="254"/>
      <c r="K484" s="254"/>
      <c r="L484" s="250"/>
      <c r="M484" s="250"/>
      <c r="N484" s="250"/>
      <c r="O484" s="256"/>
    </row>
    <row r="485" spans="1:15" ht="25.5">
      <c r="A485" s="223">
        <v>104</v>
      </c>
      <c r="B485" s="23" t="s">
        <v>34</v>
      </c>
      <c r="C485" s="23" t="s">
        <v>281</v>
      </c>
      <c r="D485" s="24" t="s">
        <v>762</v>
      </c>
      <c r="E485" s="45" t="s">
        <v>19</v>
      </c>
      <c r="F485" s="19" t="s">
        <v>312</v>
      </c>
      <c r="G485" s="186" t="s">
        <v>313</v>
      </c>
      <c r="H485" s="186">
        <v>1</v>
      </c>
      <c r="I485" s="26" t="s">
        <v>375</v>
      </c>
      <c r="J485" s="26" t="s">
        <v>309</v>
      </c>
      <c r="K485" s="27">
        <v>2186.4406779661017</v>
      </c>
      <c r="L485" s="23" t="s">
        <v>371</v>
      </c>
      <c r="M485" s="23" t="s">
        <v>165</v>
      </c>
      <c r="N485" s="19" t="s">
        <v>13</v>
      </c>
      <c r="O485" s="66" t="s">
        <v>196</v>
      </c>
    </row>
    <row r="486" spans="1:15" s="84" customFormat="1" ht="25.5">
      <c r="A486" s="223">
        <v>105</v>
      </c>
      <c r="B486" s="23" t="s">
        <v>34</v>
      </c>
      <c r="C486" s="23" t="s">
        <v>281</v>
      </c>
      <c r="D486" s="24" t="s">
        <v>760</v>
      </c>
      <c r="E486" s="25" t="s">
        <v>19</v>
      </c>
      <c r="F486" s="19" t="s">
        <v>312</v>
      </c>
      <c r="G486" s="186" t="s">
        <v>313</v>
      </c>
      <c r="H486" s="186">
        <v>1</v>
      </c>
      <c r="I486" s="26" t="s">
        <v>375</v>
      </c>
      <c r="J486" s="26" t="s">
        <v>309</v>
      </c>
      <c r="K486" s="27">
        <v>2033.8983050847462</v>
      </c>
      <c r="L486" s="23" t="s">
        <v>371</v>
      </c>
      <c r="M486" s="23" t="s">
        <v>165</v>
      </c>
      <c r="N486" s="19" t="s">
        <v>13</v>
      </c>
      <c r="O486" s="66" t="s">
        <v>196</v>
      </c>
    </row>
    <row r="487" spans="1:15" s="84" customFormat="1" ht="25.5">
      <c r="A487" s="223">
        <v>106</v>
      </c>
      <c r="B487" s="23" t="s">
        <v>58</v>
      </c>
      <c r="C487" s="23">
        <v>3120160</v>
      </c>
      <c r="D487" s="24" t="s">
        <v>761</v>
      </c>
      <c r="E487" s="25" t="s">
        <v>19</v>
      </c>
      <c r="F487" s="19" t="s">
        <v>312</v>
      </c>
      <c r="G487" s="186" t="s">
        <v>313</v>
      </c>
      <c r="H487" s="186">
        <v>1</v>
      </c>
      <c r="I487" s="26" t="s">
        <v>375</v>
      </c>
      <c r="J487" s="26" t="s">
        <v>309</v>
      </c>
      <c r="K487" s="27">
        <v>1525.4237288135594</v>
      </c>
      <c r="L487" s="23" t="s">
        <v>371</v>
      </c>
      <c r="M487" s="23" t="s">
        <v>165</v>
      </c>
      <c r="N487" s="19" t="s">
        <v>13</v>
      </c>
      <c r="O487" s="66" t="s">
        <v>311</v>
      </c>
    </row>
    <row r="488" spans="1:15" ht="13.5">
      <c r="A488" s="226"/>
      <c r="B488" s="73"/>
      <c r="C488" s="73"/>
      <c r="D488" s="63" t="s">
        <v>282</v>
      </c>
      <c r="E488" s="64"/>
      <c r="F488" s="80"/>
      <c r="G488" s="80"/>
      <c r="H488" s="178"/>
      <c r="I488" s="284"/>
      <c r="J488" s="80"/>
      <c r="K488" s="80"/>
      <c r="L488" s="73"/>
      <c r="M488" s="73"/>
      <c r="N488" s="73"/>
      <c r="O488" s="74"/>
    </row>
    <row r="489" spans="1:15" ht="39" thickBot="1">
      <c r="A489" s="326">
        <v>107</v>
      </c>
      <c r="B489" s="311" t="s">
        <v>283</v>
      </c>
      <c r="C489" s="311" t="s">
        <v>284</v>
      </c>
      <c r="D489" s="312" t="s">
        <v>285</v>
      </c>
      <c r="E489" s="313"/>
      <c r="F489" s="314" t="s">
        <v>312</v>
      </c>
      <c r="G489" s="316" t="s">
        <v>313</v>
      </c>
      <c r="H489" s="316">
        <v>17</v>
      </c>
      <c r="I489" s="315" t="s">
        <v>375</v>
      </c>
      <c r="J489" s="315" t="s">
        <v>309</v>
      </c>
      <c r="K489" s="317">
        <v>475.92</v>
      </c>
      <c r="L489" s="311" t="s">
        <v>990</v>
      </c>
      <c r="M489" s="311" t="s">
        <v>165</v>
      </c>
      <c r="N489" s="313" t="s">
        <v>310</v>
      </c>
      <c r="O489" s="318" t="s">
        <v>311</v>
      </c>
    </row>
    <row r="491" ht="12.75">
      <c r="K491" s="75"/>
    </row>
    <row r="492" spans="3:11" ht="28.5" customHeight="1">
      <c r="C492" s="375" t="s">
        <v>1284</v>
      </c>
      <c r="D492" s="375"/>
      <c r="E492" s="375"/>
      <c r="G492" s="376" t="s">
        <v>1285</v>
      </c>
      <c r="H492" s="377"/>
      <c r="J492" s="331" t="s">
        <v>1286</v>
      </c>
      <c r="K492" s="332" t="s">
        <v>1287</v>
      </c>
    </row>
    <row r="493" spans="3:11" ht="15.75">
      <c r="C493" s="362" t="s">
        <v>350</v>
      </c>
      <c r="D493" s="362"/>
      <c r="E493" s="362"/>
      <c r="G493" s="378" t="s">
        <v>355</v>
      </c>
      <c r="H493" s="378"/>
      <c r="J493" s="333" t="s">
        <v>356</v>
      </c>
      <c r="K493" s="333"/>
    </row>
    <row r="494" spans="3:8" ht="15.75">
      <c r="C494" s="76"/>
      <c r="H494" s="346" t="s">
        <v>352</v>
      </c>
    </row>
    <row r="495" spans="3:10" ht="12.75">
      <c r="C495" s="76"/>
      <c r="G495" s="347"/>
      <c r="H495" s="347"/>
      <c r="J495" s="88"/>
    </row>
    <row r="496" spans="3:12" ht="12.75">
      <c r="C496" s="76"/>
      <c r="J496" s="4"/>
      <c r="L496" s="4"/>
    </row>
    <row r="497" spans="3:19" ht="12.75">
      <c r="C497" s="76"/>
      <c r="Q497" s="6">
        <v>1</v>
      </c>
      <c r="R497" s="6">
        <v>2627.1186440677966</v>
      </c>
      <c r="S497" s="6">
        <v>3.1</v>
      </c>
    </row>
    <row r="498" spans="3:19" ht="12.75">
      <c r="C498" s="76"/>
      <c r="Q498" s="6">
        <v>1</v>
      </c>
      <c r="R498" s="6">
        <v>2033.8983050847462</v>
      </c>
      <c r="S498" s="6">
        <v>2.4000000000000004</v>
      </c>
    </row>
    <row r="499" spans="3:19" ht="12.75">
      <c r="C499" s="76"/>
      <c r="Q499" s="6">
        <v>1</v>
      </c>
      <c r="R499" s="6">
        <v>1525.4237288135594</v>
      </c>
      <c r="S499" s="6">
        <v>1.7999999999999998</v>
      </c>
    </row>
    <row r="500" ht="12.75">
      <c r="C500" s="76"/>
    </row>
    <row r="501" spans="3:9" ht="12.75">
      <c r="C501" s="76"/>
      <c r="I501" s="4"/>
    </row>
  </sheetData>
  <sheetProtection/>
  <autoFilter ref="A14:O489"/>
  <mergeCells count="20">
    <mergeCell ref="D1:K1"/>
    <mergeCell ref="D2:K2"/>
    <mergeCell ref="A14:A16"/>
    <mergeCell ref="B14:B16"/>
    <mergeCell ref="C14:C16"/>
    <mergeCell ref="N14:N16"/>
    <mergeCell ref="O14:O15"/>
    <mergeCell ref="D15:D16"/>
    <mergeCell ref="E15:E16"/>
    <mergeCell ref="F15:G15"/>
    <mergeCell ref="H15:H16"/>
    <mergeCell ref="I15:J15"/>
    <mergeCell ref="K15:K16"/>
    <mergeCell ref="L15:M15"/>
    <mergeCell ref="D474:K474"/>
    <mergeCell ref="D477:K477"/>
    <mergeCell ref="C492:E492"/>
    <mergeCell ref="G492:H492"/>
    <mergeCell ref="C493:E493"/>
    <mergeCell ref="G493:H493"/>
  </mergeCells>
  <printOptions/>
  <pageMargins left="0.75" right="0.75" top="0.22" bottom="0.16" header="0.5" footer="0.5"/>
  <pageSetup fitToHeight="0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4:N55"/>
  <sheetViews>
    <sheetView zoomScalePageLayoutView="0" workbookViewId="0" topLeftCell="A25">
      <selection activeCell="E36" sqref="E36:E55"/>
    </sheetView>
  </sheetViews>
  <sheetFormatPr defaultColWidth="9.00390625" defaultRowHeight="12.75"/>
  <cols>
    <col min="6" max="6" width="25.25390625" style="0" customWidth="1"/>
    <col min="12" max="12" width="17.875" style="0" customWidth="1"/>
    <col min="13" max="13" width="30.125" style="0" customWidth="1"/>
    <col min="14" max="14" width="43.625" style="0" customWidth="1"/>
  </cols>
  <sheetData>
    <row r="4" spans="6:12" ht="12.75">
      <c r="F4" t="s">
        <v>882</v>
      </c>
      <c r="G4" t="s">
        <v>898</v>
      </c>
      <c r="H4" s="245">
        <v>1080</v>
      </c>
      <c r="I4" t="s">
        <v>899</v>
      </c>
      <c r="K4" t="s">
        <v>915</v>
      </c>
      <c r="L4" t="s">
        <v>916</v>
      </c>
    </row>
    <row r="5" spans="6:12" ht="12.75">
      <c r="F5" t="s">
        <v>883</v>
      </c>
      <c r="G5" t="s">
        <v>898</v>
      </c>
      <c r="H5" s="245">
        <v>8878</v>
      </c>
      <c r="I5" t="s">
        <v>900</v>
      </c>
      <c r="K5" t="s">
        <v>915</v>
      </c>
      <c r="L5" t="s">
        <v>917</v>
      </c>
    </row>
    <row r="6" spans="6:12" ht="12.75">
      <c r="F6" t="s">
        <v>884</v>
      </c>
      <c r="G6" t="s">
        <v>898</v>
      </c>
      <c r="H6" s="245">
        <v>9517</v>
      </c>
      <c r="I6" t="s">
        <v>901</v>
      </c>
      <c r="K6" t="s">
        <v>915</v>
      </c>
      <c r="L6" t="s">
        <v>918</v>
      </c>
    </row>
    <row r="7" spans="6:12" ht="12.75">
      <c r="F7" t="s">
        <v>885</v>
      </c>
      <c r="G7" t="s">
        <v>898</v>
      </c>
      <c r="H7" s="245">
        <v>10669</v>
      </c>
      <c r="I7" t="s">
        <v>902</v>
      </c>
      <c r="K7" t="s">
        <v>915</v>
      </c>
      <c r="L7" t="s">
        <v>919</v>
      </c>
    </row>
    <row r="8" spans="6:12" ht="12.75">
      <c r="F8" t="s">
        <v>886</v>
      </c>
      <c r="G8" t="s">
        <v>898</v>
      </c>
      <c r="H8" s="245">
        <v>2431</v>
      </c>
      <c r="I8" t="s">
        <v>903</v>
      </c>
      <c r="K8" t="s">
        <v>915</v>
      </c>
      <c r="L8" t="s">
        <v>920</v>
      </c>
    </row>
    <row r="9" spans="6:12" ht="12.75">
      <c r="F9" t="s">
        <v>887</v>
      </c>
      <c r="G9" t="s">
        <v>898</v>
      </c>
      <c r="H9" s="245">
        <v>1866</v>
      </c>
      <c r="I9" t="s">
        <v>904</v>
      </c>
      <c r="K9" t="s">
        <v>915</v>
      </c>
      <c r="L9" t="s">
        <v>921</v>
      </c>
    </row>
    <row r="10" spans="6:12" ht="12.75">
      <c r="F10" t="s">
        <v>888</v>
      </c>
      <c r="G10" t="s">
        <v>898</v>
      </c>
      <c r="H10">
        <v>91</v>
      </c>
      <c r="I10" t="s">
        <v>905</v>
      </c>
      <c r="K10" t="s">
        <v>915</v>
      </c>
      <c r="L10" t="s">
        <v>922</v>
      </c>
    </row>
    <row r="11" spans="6:12" ht="12.75">
      <c r="F11" t="s">
        <v>889</v>
      </c>
      <c r="G11" t="s">
        <v>898</v>
      </c>
      <c r="H11">
        <v>671</v>
      </c>
      <c r="I11" t="s">
        <v>906</v>
      </c>
      <c r="K11" t="s">
        <v>915</v>
      </c>
      <c r="L11" t="s">
        <v>923</v>
      </c>
    </row>
    <row r="12" spans="6:12" ht="12.75">
      <c r="F12" t="s">
        <v>890</v>
      </c>
      <c r="G12" t="s">
        <v>898</v>
      </c>
      <c r="H12">
        <v>124</v>
      </c>
      <c r="I12" t="s">
        <v>907</v>
      </c>
      <c r="K12" t="s">
        <v>915</v>
      </c>
      <c r="L12" t="s">
        <v>924</v>
      </c>
    </row>
    <row r="13" spans="6:12" ht="12.75">
      <c r="F13" t="s">
        <v>891</v>
      </c>
      <c r="G13" t="s">
        <v>898</v>
      </c>
      <c r="H13">
        <v>265</v>
      </c>
      <c r="I13" t="s">
        <v>908</v>
      </c>
      <c r="K13" t="s">
        <v>915</v>
      </c>
      <c r="L13" t="s">
        <v>925</v>
      </c>
    </row>
    <row r="14" spans="6:12" ht="12.75">
      <c r="F14" t="s">
        <v>892</v>
      </c>
      <c r="G14" t="s">
        <v>898</v>
      </c>
      <c r="H14">
        <v>30</v>
      </c>
      <c r="I14" t="s">
        <v>909</v>
      </c>
      <c r="K14" t="s">
        <v>915</v>
      </c>
      <c r="L14" t="s">
        <v>926</v>
      </c>
    </row>
    <row r="15" spans="6:12" ht="12.75">
      <c r="F15" t="s">
        <v>893</v>
      </c>
      <c r="G15" t="s">
        <v>898</v>
      </c>
      <c r="H15">
        <v>681</v>
      </c>
      <c r="I15" t="s">
        <v>910</v>
      </c>
      <c r="K15" t="s">
        <v>915</v>
      </c>
      <c r="L15" t="s">
        <v>927</v>
      </c>
    </row>
    <row r="16" spans="6:12" ht="12.75">
      <c r="F16" t="s">
        <v>894</v>
      </c>
      <c r="G16" t="s">
        <v>898</v>
      </c>
      <c r="H16" s="245">
        <v>1430</v>
      </c>
      <c r="I16" t="s">
        <v>911</v>
      </c>
      <c r="K16" t="s">
        <v>915</v>
      </c>
      <c r="L16" t="s">
        <v>928</v>
      </c>
    </row>
    <row r="17" spans="6:12" ht="12.75">
      <c r="F17" t="s">
        <v>895</v>
      </c>
      <c r="G17" t="s">
        <v>898</v>
      </c>
      <c r="H17" s="245">
        <v>1200</v>
      </c>
      <c r="I17" t="s">
        <v>912</v>
      </c>
      <c r="K17" t="s">
        <v>915</v>
      </c>
      <c r="L17" t="s">
        <v>929</v>
      </c>
    </row>
    <row r="18" spans="6:12" ht="12.75">
      <c r="F18" t="s">
        <v>896</v>
      </c>
      <c r="G18" t="s">
        <v>898</v>
      </c>
      <c r="H18">
        <v>761</v>
      </c>
      <c r="I18" t="s">
        <v>913</v>
      </c>
      <c r="K18" t="s">
        <v>915</v>
      </c>
      <c r="L18" t="s">
        <v>930</v>
      </c>
    </row>
    <row r="19" spans="6:12" ht="12.75">
      <c r="F19" t="s">
        <v>897</v>
      </c>
      <c r="G19" t="s">
        <v>898</v>
      </c>
      <c r="H19">
        <v>698</v>
      </c>
      <c r="I19" t="s">
        <v>914</v>
      </c>
      <c r="K19" t="s">
        <v>915</v>
      </c>
      <c r="L19" t="s">
        <v>931</v>
      </c>
    </row>
    <row r="20" ht="12.75">
      <c r="K20" t="s">
        <v>915</v>
      </c>
    </row>
    <row r="23" spans="6:14" ht="12.75">
      <c r="F23" t="s">
        <v>937</v>
      </c>
      <c r="G23" t="s">
        <v>842</v>
      </c>
      <c r="H23">
        <v>30</v>
      </c>
      <c r="L23" t="s">
        <v>957</v>
      </c>
      <c r="M23" t="s">
        <v>966</v>
      </c>
      <c r="N23" t="str">
        <f>CONCATENATE(L23," ",M23)</f>
        <v>Светильник консольный ЖКУ 16-70-001«Лидер»</v>
      </c>
    </row>
    <row r="24" spans="6:14" ht="12.75">
      <c r="F24" t="s">
        <v>939</v>
      </c>
      <c r="G24" t="s">
        <v>842</v>
      </c>
      <c r="H24">
        <v>3</v>
      </c>
      <c r="L24" t="s">
        <v>957</v>
      </c>
      <c r="M24" t="s">
        <v>965</v>
      </c>
      <c r="N24" t="str">
        <f>CONCATENATE(L24," ",M24)</f>
        <v>Светильник консольный ЖКУ 16-150-001«Лидер»</v>
      </c>
    </row>
    <row r="25" spans="6:14" ht="12.75">
      <c r="F25" t="s">
        <v>941</v>
      </c>
      <c r="G25" t="s">
        <v>842</v>
      </c>
      <c r="H25">
        <v>72</v>
      </c>
      <c r="L25" t="s">
        <v>957</v>
      </c>
      <c r="M25" t="s">
        <v>967</v>
      </c>
      <c r="N25" t="str">
        <f aca="true" t="shared" si="0" ref="N25:N30">CONCATENATE(L25," ",M25)</f>
        <v>Светильник консольный ЖКУ 16-100-001«Лидер»</v>
      </c>
    </row>
    <row r="26" spans="6:14" ht="12.75">
      <c r="F26" t="s">
        <v>943</v>
      </c>
      <c r="G26" t="s">
        <v>842</v>
      </c>
      <c r="H26">
        <v>107</v>
      </c>
      <c r="L26" t="s">
        <v>957</v>
      </c>
      <c r="M26" t="s">
        <v>968</v>
      </c>
      <c r="N26" t="str">
        <f t="shared" si="0"/>
        <v>Светильник консольный ЖКУ 16-250-001«Лидер»</v>
      </c>
    </row>
    <row r="27" spans="6:14" ht="12.75">
      <c r="F27" t="s">
        <v>945</v>
      </c>
      <c r="G27" t="s">
        <v>842</v>
      </c>
      <c r="H27">
        <v>121</v>
      </c>
      <c r="L27" t="s">
        <v>958</v>
      </c>
      <c r="M27" t="s">
        <v>959</v>
      </c>
      <c r="N27" t="str">
        <f t="shared" si="0"/>
        <v>Светильник консольный «Пегас» ЖКУ 02-70-003</v>
      </c>
    </row>
    <row r="28" spans="6:14" ht="12.75">
      <c r="F28" t="s">
        <v>946</v>
      </c>
      <c r="G28" t="s">
        <v>842</v>
      </c>
      <c r="H28">
        <v>489</v>
      </c>
      <c r="L28" t="s">
        <v>960</v>
      </c>
      <c r="M28" t="s">
        <v>961</v>
      </c>
      <c r="N28" t="str">
        <f t="shared" si="0"/>
        <v>Светильник консольный «Орион» ЖКУ 20-250-001</v>
      </c>
    </row>
    <row r="29" spans="6:14" ht="12.75">
      <c r="F29" t="s">
        <v>947</v>
      </c>
      <c r="G29" t="s">
        <v>842</v>
      </c>
      <c r="H29">
        <v>606</v>
      </c>
      <c r="L29" t="s">
        <v>962</v>
      </c>
      <c r="M29" t="s">
        <v>963</v>
      </c>
      <c r="N29" t="str">
        <f t="shared" si="0"/>
        <v>Светильник торшерный «Шар» НТУ 01-150-401</v>
      </c>
    </row>
    <row r="30" spans="6:14" ht="12.75">
      <c r="F30" t="s">
        <v>948</v>
      </c>
      <c r="G30" t="s">
        <v>842</v>
      </c>
      <c r="H30">
        <v>2</v>
      </c>
      <c r="L30" t="s">
        <v>962</v>
      </c>
      <c r="M30" t="s">
        <v>964</v>
      </c>
      <c r="N30" t="str">
        <f t="shared" si="0"/>
        <v>Светильник торшерный «Шар» НТУ 01-150-501</v>
      </c>
    </row>
    <row r="31" spans="6:8" ht="12.75">
      <c r="F31" t="s">
        <v>949</v>
      </c>
      <c r="G31" t="s">
        <v>842</v>
      </c>
      <c r="H31">
        <v>5</v>
      </c>
    </row>
    <row r="32" spans="6:8" ht="12.75">
      <c r="F32" t="s">
        <v>950</v>
      </c>
      <c r="G32" t="s">
        <v>842</v>
      </c>
      <c r="H32">
        <v>5</v>
      </c>
    </row>
    <row r="36" spans="5:8" ht="12.75">
      <c r="E36">
        <v>155</v>
      </c>
      <c r="F36" t="s">
        <v>1087</v>
      </c>
      <c r="G36" t="s">
        <v>1088</v>
      </c>
      <c r="H36" t="str">
        <f>CONCATENATE(F36," ",G36)</f>
        <v>Прокалывающий зажим SLW25.2</v>
      </c>
    </row>
    <row r="37" spans="5:8" ht="12.75">
      <c r="E37" s="245">
        <v>3008</v>
      </c>
      <c r="F37" t="s">
        <v>1089</v>
      </c>
      <c r="G37" t="s">
        <v>1090</v>
      </c>
      <c r="H37" t="str">
        <f aca="true" t="shared" si="1" ref="H37:H55">CONCATENATE(F37," ",G37)</f>
        <v>Влагозащищенный изолированный прокалывающий зажим  SLIP 22.1</v>
      </c>
    </row>
    <row r="38" spans="5:8" ht="12.75">
      <c r="E38">
        <v>36</v>
      </c>
      <c r="F38" t="s">
        <v>1091</v>
      </c>
      <c r="G38" t="s">
        <v>1092</v>
      </c>
      <c r="H38" t="str">
        <f t="shared" si="1"/>
        <v>Оперативный ответвительный зажим  SLW36</v>
      </c>
    </row>
    <row r="39" spans="5:8" ht="12.75">
      <c r="E39">
        <v>102</v>
      </c>
      <c r="F39" t="s">
        <v>1087</v>
      </c>
      <c r="G39" t="s">
        <v>1093</v>
      </c>
      <c r="H39" t="str">
        <f t="shared" si="1"/>
        <v>Прокалывающий зажим SEW 20.3</v>
      </c>
    </row>
    <row r="40" spans="5:8" ht="12.75">
      <c r="E40">
        <v>297</v>
      </c>
      <c r="F40" t="s">
        <v>1011</v>
      </c>
      <c r="G40" t="s">
        <v>1094</v>
      </c>
      <c r="H40" t="str">
        <f t="shared" si="1"/>
        <v>Зажим анкерный SO 250.01</v>
      </c>
    </row>
    <row r="41" spans="5:8" ht="12.75">
      <c r="E41" s="245">
        <v>4219</v>
      </c>
      <c r="F41" t="s">
        <v>1011</v>
      </c>
      <c r="G41" t="s">
        <v>1095</v>
      </c>
      <c r="H41" t="str">
        <f t="shared" si="1"/>
        <v>Зажим анкерный SО 158.1</v>
      </c>
    </row>
    <row r="42" spans="5:8" ht="12.75">
      <c r="E42">
        <v>102</v>
      </c>
      <c r="F42" t="s">
        <v>1011</v>
      </c>
      <c r="G42" t="s">
        <v>1096</v>
      </c>
      <c r="H42" t="str">
        <f t="shared" si="1"/>
        <v>Зажим анкерный SO 105</v>
      </c>
    </row>
    <row r="43" spans="5:8" ht="12.75">
      <c r="E43">
        <v>639</v>
      </c>
      <c r="F43" t="s">
        <v>1011</v>
      </c>
      <c r="G43" t="s">
        <v>1097</v>
      </c>
      <c r="H43" t="str">
        <f t="shared" si="1"/>
        <v>Зажим анкерный SO 146</v>
      </c>
    </row>
    <row r="44" spans="5:8" ht="12.75">
      <c r="E44">
        <v>138</v>
      </c>
      <c r="F44" t="s">
        <v>1012</v>
      </c>
      <c r="G44" t="s">
        <v>1098</v>
      </c>
      <c r="H44" t="str">
        <f t="shared" si="1"/>
        <v>Зажим поддерживающий SO 270</v>
      </c>
    </row>
    <row r="45" spans="5:8" ht="12.75">
      <c r="E45" s="245">
        <v>1434</v>
      </c>
      <c r="F45" t="s">
        <v>1012</v>
      </c>
      <c r="G45" t="s">
        <v>1099</v>
      </c>
      <c r="H45" t="str">
        <f t="shared" si="1"/>
        <v>Зажим поддерживающий SO 69.95</v>
      </c>
    </row>
    <row r="46" spans="5:8" ht="12.75">
      <c r="E46" s="245">
        <v>1926</v>
      </c>
      <c r="F46" t="s">
        <v>1100</v>
      </c>
      <c r="G46" t="s">
        <v>1101</v>
      </c>
      <c r="H46" t="str">
        <f t="shared" si="1"/>
        <v>Изолированная скоба для переносного заземления ST208.1</v>
      </c>
    </row>
    <row r="47" spans="5:8" ht="12.75">
      <c r="E47">
        <v>5</v>
      </c>
      <c r="F47" t="s">
        <v>1102</v>
      </c>
      <c r="G47" t="s">
        <v>1103</v>
      </c>
      <c r="H47" t="str">
        <f t="shared" si="1"/>
        <v>Соединительные комплекты CIL8</v>
      </c>
    </row>
    <row r="48" spans="5:8" ht="12.75">
      <c r="E48">
        <v>36</v>
      </c>
      <c r="F48" t="s">
        <v>1104</v>
      </c>
      <c r="G48" t="s">
        <v>1105</v>
      </c>
      <c r="H48" t="str">
        <f t="shared" si="1"/>
        <v>Скоба PSS923</v>
      </c>
    </row>
    <row r="49" spans="5:8" ht="12.75">
      <c r="E49">
        <v>38</v>
      </c>
      <c r="F49" t="s">
        <v>1106</v>
      </c>
      <c r="G49" t="s">
        <v>1107</v>
      </c>
      <c r="H49" t="str">
        <f t="shared" si="1"/>
        <v>Гирлянда стеклянных натяжных изоляторов SH 193</v>
      </c>
    </row>
    <row r="50" spans="5:8" ht="12.75">
      <c r="E50">
        <v>1</v>
      </c>
      <c r="F50" t="s">
        <v>981</v>
      </c>
      <c r="G50" t="s">
        <v>1108</v>
      </c>
      <c r="H50" t="str">
        <f t="shared" si="1"/>
        <v>Зажим СОАС-50-3</v>
      </c>
    </row>
    <row r="51" spans="5:8" ht="12.75">
      <c r="E51">
        <v>24</v>
      </c>
      <c r="F51" t="s">
        <v>981</v>
      </c>
      <c r="G51" t="s">
        <v>1109</v>
      </c>
      <c r="H51" t="str">
        <f t="shared" si="1"/>
        <v>Зажим СОАС-70-3</v>
      </c>
    </row>
    <row r="52" spans="5:8" ht="12.75">
      <c r="E52">
        <v>352</v>
      </c>
      <c r="F52" t="s">
        <v>1110</v>
      </c>
      <c r="G52" t="s">
        <v>1111</v>
      </c>
      <c r="H52" t="str">
        <f t="shared" si="1"/>
        <v>Вязка спиральная СО 70</v>
      </c>
    </row>
    <row r="53" spans="5:8" ht="12.75">
      <c r="E53">
        <v>110</v>
      </c>
      <c r="F53" t="s">
        <v>1110</v>
      </c>
      <c r="G53" t="s">
        <v>1112</v>
      </c>
      <c r="H53" t="str">
        <f t="shared" si="1"/>
        <v>Вязка спиральная СО 120</v>
      </c>
    </row>
    <row r="54" spans="5:8" ht="12.75">
      <c r="E54">
        <v>30</v>
      </c>
      <c r="F54" t="s">
        <v>1113</v>
      </c>
      <c r="G54" t="s">
        <v>1114</v>
      </c>
      <c r="H54" t="str">
        <f t="shared" si="1"/>
        <v>Лента бандажная (50 м) СОТ 37</v>
      </c>
    </row>
    <row r="55" spans="5:8" ht="12.75">
      <c r="E55" s="245">
        <v>2837</v>
      </c>
      <c r="F55" t="s">
        <v>1115</v>
      </c>
      <c r="G55" t="s">
        <v>1116</v>
      </c>
      <c r="H55" t="str">
        <f t="shared" si="1"/>
        <v>Скоба бандажная СОТ 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2015-07-27T10:14:50Z</cp:lastPrinted>
  <dcterms:created xsi:type="dcterms:W3CDTF">2013-08-06T06:33:44Z</dcterms:created>
  <dcterms:modified xsi:type="dcterms:W3CDTF">2015-07-27T10:31:32Z</dcterms:modified>
  <cp:category/>
  <cp:version/>
  <cp:contentType/>
  <cp:contentStatus/>
</cp:coreProperties>
</file>