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585" activeTab="0"/>
  </bookViews>
  <sheets>
    <sheet name="на 2013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<sst xmlns="http://schemas.openxmlformats.org/spreadsheetml/2006/main" count="48" uniqueCount="34">
  <si>
    <t>Утверждаю</t>
  </si>
  <si>
    <t>Генеральный директор ООО "Горсети"</t>
  </si>
  <si>
    <t>__________________ В.Т. Резников</t>
  </si>
  <si>
    <t>"____" ______________ 2011 год</t>
  </si>
  <si>
    <t>План капитального ремонта на 2013 год с указанием характеристик сетевого оборудования, даты расширения пропускной способности, снижения потерь в сетях</t>
  </si>
  <si>
    <t>Ед. изм.</t>
  </si>
  <si>
    <t>Объем работы за год  в ед. изм.</t>
  </si>
  <si>
    <t>Объем работы  в ед. изм. (дата расширения пропускной способности, снижения потерь в сетях)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</si>
  <si>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</si>
  <si>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</si>
  <si>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</si>
  <si>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</si>
  <si>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</si>
  <si>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</si>
  <si>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</si>
  <si>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</si>
  <si>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ТП</t>
  </si>
  <si>
    <t>шт</t>
  </si>
  <si>
    <t>муниц</t>
  </si>
  <si>
    <t>ооо</t>
  </si>
  <si>
    <t>Замена трансформаторов</t>
  </si>
  <si>
    <t>КЛ-6/10 кВ</t>
  </si>
  <si>
    <t>км</t>
  </si>
  <si>
    <t>КЛ-0,4 кВ</t>
  </si>
  <si>
    <t>0,12</t>
  </si>
  <si>
    <t>ВЛ-6/10 кВ</t>
  </si>
  <si>
    <t>ВЛ-0,4 кВ</t>
  </si>
  <si>
    <t xml:space="preserve">Ограничение мощности </t>
  </si>
  <si>
    <t>кВт</t>
  </si>
  <si>
    <t>Время ремонтных работ</t>
  </si>
  <si>
    <t>ч</t>
  </si>
  <si>
    <t>Начальник ПТО</t>
  </si>
  <si>
    <t>Е.В. Масс</t>
  </si>
  <si>
    <t>Исп. Брессем О.А.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</si>
</sst>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164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/>
    </xf>
    <xf numFmtId="2" fontId="4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1"/>
  <sheetViews>
    <sheetView tabSelected="1" view="pageBreakPreview" zoomScaleSheetLayoutView="100" zoomScalePageLayoutView="0" workbookViewId="0" topLeftCell="A1">
      <selection activeCell="C54" sqref="C54"/>
    </sheetView>
  </sheetViews>
  <sheetFormatPr defaultColWidth="9.00390625" defaultRowHeight="12.75"/>
  <cols>
    <col min="1" max="1" width="26.625" style="0" customWidth="1"/>
    <col min="2" max="2" width="9.125" style="1" customWidth="1"/>
    <col min="3" max="3" width="11.125" style="0" customWidth="1"/>
    <col min="4" max="4" width="6.375" style="0" customWidth="1"/>
    <col min="5" max="5" width="7.25390625" style="0" customWidth="1"/>
    <col min="6" max="6" width="6.75390625" style="0" customWidth="1"/>
    <col min="7" max="8" width="6.625" style="0" customWidth="1"/>
    <col min="9" max="9" width="7.25390625" style="0" customWidth="1"/>
    <col min="10" max="10" width="8.75390625" style="0" customWidth="1"/>
    <col min="11" max="11" width="7.375" style="0" customWidth="1"/>
  </cols>
  <sheetData>
    <row r="2" ht="19.5" customHeight="1" hidden="1">
      <c r="G2" s="2" t="s">
        <v>0</v>
      </c>
    </row>
    <row r="3" ht="20.25" customHeight="1" hidden="1">
      <c r="G3" s="3" t="s">
        <v>1</v>
      </c>
    </row>
    <row r="4" ht="30.75" customHeight="1" hidden="1">
      <c r="G4" s="3" t="s">
        <v>2</v>
      </c>
    </row>
    <row r="5" ht="20.25" customHeight="1" hidden="1">
      <c r="G5" s="3" t="s">
        <v>3</v>
      </c>
    </row>
    <row r="6" ht="28.5" customHeight="1"/>
    <row r="7" spans="1:11" ht="34.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9" spans="1:11" s="1" customFormat="1" ht="21.75" customHeight="1">
      <c r="A9" s="35"/>
      <c r="B9" s="35" t="s">
        <v>5</v>
      </c>
      <c r="C9" s="35" t="s">
        <v>6</v>
      </c>
      <c r="D9" s="35" t="s">
        <v>7</v>
      </c>
      <c r="E9" s="35"/>
      <c r="F9" s="35"/>
      <c r="G9" s="35"/>
      <c r="H9" s="35"/>
      <c r="I9" s="35"/>
      <c r="J9" s="35"/>
      <c r="K9" s="35"/>
    </row>
    <row r="10" spans="1:11" s="1" customFormat="1" ht="31.5" customHeight="1">
      <c r="A10" s="35"/>
      <c r="B10" s="35"/>
      <c r="C10" s="35"/>
      <c r="D10" s="4" t="s">
        <v>8</v>
      </c>
      <c r="E10" s="4" t="s">
        <v>9</v>
      </c>
      <c r="F10" s="4" t="s">
        <v>10</v>
      </c>
      <c r="G10" s="4" t="s">
        <v>11</v>
      </c>
      <c r="H10" s="4" t="s">
        <v>12</v>
      </c>
      <c r="I10" s="4" t="s">
        <v>13</v>
      </c>
      <c r="J10" s="4" t="s">
        <v>14</v>
      </c>
      <c r="K10" s="4" t="s">
        <v>15</v>
      </c>
    </row>
    <row r="11" spans="1:11" s="8" customFormat="1" ht="12.75">
      <c r="A11" s="5" t="s">
        <v>16</v>
      </c>
      <c r="B11" s="6" t="s">
        <v>17</v>
      </c>
      <c r="C11" s="7">
        <f aca="true" t="shared" si="0" ref="C11:C30">SUM(D11:K11)</f>
        <v>23</v>
      </c>
      <c r="D11" s="7"/>
      <c r="E11" s="7"/>
      <c r="F11" s="7">
        <f>4+1</f>
        <v>5</v>
      </c>
      <c r="G11" s="7">
        <f>4+1</f>
        <v>5</v>
      </c>
      <c r="H11" s="7">
        <f>4+1</f>
        <v>5</v>
      </c>
      <c r="I11" s="7">
        <f>3+1</f>
        <v>4</v>
      </c>
      <c r="J11" s="7">
        <f>2+2</f>
        <v>4</v>
      </c>
      <c r="K11" s="7"/>
    </row>
    <row r="12" spans="1:11" ht="12.75" hidden="1">
      <c r="A12" s="9" t="s">
        <v>18</v>
      </c>
      <c r="B12" s="4"/>
      <c r="C12" s="10">
        <f t="shared" si="0"/>
        <v>0</v>
      </c>
      <c r="D12" s="11"/>
      <c r="E12" s="11"/>
      <c r="F12" s="11"/>
      <c r="G12" s="11"/>
      <c r="H12" s="11"/>
      <c r="I12" s="11"/>
      <c r="J12" s="11"/>
      <c r="K12" s="12"/>
    </row>
    <row r="13" spans="1:11" ht="12.75" hidden="1">
      <c r="A13" s="9" t="s">
        <v>19</v>
      </c>
      <c r="B13" s="4"/>
      <c r="C13" s="10">
        <f t="shared" si="0"/>
        <v>0</v>
      </c>
      <c r="D13" s="11"/>
      <c r="E13" s="11"/>
      <c r="F13" s="11"/>
      <c r="G13" s="11"/>
      <c r="H13" s="11"/>
      <c r="I13" s="11"/>
      <c r="J13" s="11"/>
      <c r="K13" s="12"/>
    </row>
    <row r="14" spans="1:11" s="8" customFormat="1" ht="12.75">
      <c r="A14" s="5" t="s">
        <v>20</v>
      </c>
      <c r="B14" s="6" t="s">
        <v>17</v>
      </c>
      <c r="C14" s="7">
        <f t="shared" si="0"/>
        <v>43</v>
      </c>
      <c r="D14" s="7">
        <v>3</v>
      </c>
      <c r="E14" s="7">
        <v>4</v>
      </c>
      <c r="F14" s="7">
        <f>5+1</f>
        <v>6</v>
      </c>
      <c r="G14" s="7">
        <f>8+1</f>
        <v>9</v>
      </c>
      <c r="H14" s="7">
        <v>6</v>
      </c>
      <c r="I14" s="7">
        <f>6+1</f>
        <v>7</v>
      </c>
      <c r="J14" s="7">
        <f>4+2</f>
        <v>6</v>
      </c>
      <c r="K14" s="7">
        <v>2</v>
      </c>
    </row>
    <row r="15" spans="1:11" ht="12.75" hidden="1">
      <c r="A15" s="9" t="s">
        <v>18</v>
      </c>
      <c r="B15" s="4"/>
      <c r="C15" s="10">
        <f t="shared" si="0"/>
        <v>0</v>
      </c>
      <c r="D15" s="11"/>
      <c r="E15" s="11"/>
      <c r="F15" s="11"/>
      <c r="G15" s="11"/>
      <c r="H15" s="11"/>
      <c r="I15" s="11"/>
      <c r="J15" s="11"/>
      <c r="K15" s="12"/>
    </row>
    <row r="16" spans="1:11" ht="12.75" hidden="1">
      <c r="A16" s="9" t="s">
        <v>19</v>
      </c>
      <c r="B16" s="4"/>
      <c r="C16" s="10">
        <f t="shared" si="0"/>
        <v>0</v>
      </c>
      <c r="D16" s="11"/>
      <c r="E16" s="11"/>
      <c r="F16" s="11"/>
      <c r="G16" s="11"/>
      <c r="H16" s="11"/>
      <c r="I16" s="11"/>
      <c r="J16" s="11"/>
      <c r="K16" s="12"/>
    </row>
    <row r="17" spans="1:11" s="8" customFormat="1" ht="12.75">
      <c r="A17" s="5" t="s">
        <v>21</v>
      </c>
      <c r="B17" s="6" t="s">
        <v>22</v>
      </c>
      <c r="C17" s="13">
        <f t="shared" si="0"/>
        <v>1.2000000000000002</v>
      </c>
      <c r="D17" s="14"/>
      <c r="E17" s="14"/>
      <c r="F17" s="14"/>
      <c r="G17" s="13">
        <v>0.85</v>
      </c>
      <c r="H17" s="13">
        <v>0.22</v>
      </c>
      <c r="I17" s="13">
        <v>0.13</v>
      </c>
      <c r="J17" s="13"/>
      <c r="K17" s="14"/>
    </row>
    <row r="18" spans="1:11" ht="12.75" hidden="1">
      <c r="A18" s="9" t="s">
        <v>18</v>
      </c>
      <c r="B18" s="4"/>
      <c r="C18" s="15">
        <f t="shared" si="0"/>
        <v>0</v>
      </c>
      <c r="D18" s="16"/>
      <c r="E18" s="16"/>
      <c r="F18" s="17"/>
      <c r="G18" s="17"/>
      <c r="H18" s="17"/>
      <c r="I18" s="17"/>
      <c r="J18" s="17"/>
      <c r="K18" s="18"/>
    </row>
    <row r="19" spans="1:11" ht="12.75" hidden="1">
      <c r="A19" s="9" t="s">
        <v>19</v>
      </c>
      <c r="B19" s="4"/>
      <c r="C19" s="15">
        <f t="shared" si="0"/>
        <v>0</v>
      </c>
      <c r="D19" s="16"/>
      <c r="E19" s="16"/>
      <c r="F19" s="17"/>
      <c r="G19" s="17"/>
      <c r="H19" s="17"/>
      <c r="I19" s="17"/>
      <c r="J19" s="17"/>
      <c r="K19" s="18"/>
    </row>
    <row r="20" spans="1:11" s="8" customFormat="1" ht="12.75">
      <c r="A20" s="5" t="s">
        <v>23</v>
      </c>
      <c r="B20" s="6" t="s">
        <v>22</v>
      </c>
      <c r="C20" s="13">
        <f t="shared" si="0"/>
        <v>7.619999999999999</v>
      </c>
      <c r="D20" s="14"/>
      <c r="E20" s="14">
        <v>0.21</v>
      </c>
      <c r="F20" s="13">
        <v>1.3399999999999999</v>
      </c>
      <c r="G20" s="13">
        <f>1.385+0.03</f>
        <v>1.415</v>
      </c>
      <c r="H20" s="13">
        <v>2.4749999999999996</v>
      </c>
      <c r="I20" s="13">
        <v>0.615</v>
      </c>
      <c r="J20" s="13">
        <f>1.445+0.12</f>
        <v>1.565</v>
      </c>
      <c r="K20" s="14" t="s">
        <v>24</v>
      </c>
    </row>
    <row r="21" spans="1:11" ht="12.75" hidden="1">
      <c r="A21" s="9" t="s">
        <v>18</v>
      </c>
      <c r="B21" s="4"/>
      <c r="C21" s="10">
        <f t="shared" si="0"/>
        <v>0</v>
      </c>
      <c r="D21" s="11"/>
      <c r="E21" s="11"/>
      <c r="F21" s="11"/>
      <c r="G21" s="11"/>
      <c r="H21" s="11"/>
      <c r="I21" s="11"/>
      <c r="J21" s="11"/>
      <c r="K21" s="18"/>
    </row>
    <row r="22" spans="1:11" ht="12.75" hidden="1">
      <c r="A22" s="9" t="s">
        <v>19</v>
      </c>
      <c r="B22" s="4"/>
      <c r="C22" s="10">
        <f t="shared" si="0"/>
        <v>0</v>
      </c>
      <c r="D22" s="11"/>
      <c r="E22" s="11"/>
      <c r="F22" s="11"/>
      <c r="G22" s="11"/>
      <c r="H22" s="11"/>
      <c r="I22" s="11"/>
      <c r="J22" s="11"/>
      <c r="K22" s="18"/>
    </row>
    <row r="23" spans="1:11" s="8" customFormat="1" ht="12.75">
      <c r="A23" s="5" t="s">
        <v>25</v>
      </c>
      <c r="B23" s="6" t="s">
        <v>22</v>
      </c>
      <c r="C23" s="19">
        <f t="shared" si="0"/>
        <v>5.4670000000000005</v>
      </c>
      <c r="D23" s="19"/>
      <c r="E23" s="19"/>
      <c r="F23" s="19">
        <v>0.29</v>
      </c>
      <c r="G23" s="19">
        <f>1.12+0.13</f>
        <v>1.25</v>
      </c>
      <c r="H23" s="19">
        <v>0.7</v>
      </c>
      <c r="I23" s="19">
        <v>1.66</v>
      </c>
      <c r="J23" s="19">
        <v>1.567</v>
      </c>
      <c r="K23" s="14"/>
    </row>
    <row r="24" spans="1:11" ht="12.75" hidden="1">
      <c r="A24" s="9" t="s">
        <v>18</v>
      </c>
      <c r="B24" s="4"/>
      <c r="C24" s="19">
        <f t="shared" si="0"/>
        <v>0</v>
      </c>
      <c r="D24" s="20"/>
      <c r="E24" s="20"/>
      <c r="F24" s="20"/>
      <c r="G24" s="20"/>
      <c r="H24" s="20"/>
      <c r="I24" s="20"/>
      <c r="J24" s="20"/>
      <c r="K24" s="18"/>
    </row>
    <row r="25" spans="1:11" ht="12.75" hidden="1">
      <c r="A25" s="9" t="s">
        <v>19</v>
      </c>
      <c r="B25" s="4"/>
      <c r="C25" s="19">
        <f t="shared" si="0"/>
        <v>0</v>
      </c>
      <c r="D25" s="20"/>
      <c r="E25" s="20"/>
      <c r="F25" s="20"/>
      <c r="G25" s="20"/>
      <c r="H25" s="20"/>
      <c r="I25" s="20"/>
      <c r="J25" s="20"/>
      <c r="K25" s="18"/>
    </row>
    <row r="26" spans="1:11" s="8" customFormat="1" ht="12.75">
      <c r="A26" s="5" t="s">
        <v>26</v>
      </c>
      <c r="B26" s="6" t="s">
        <v>22</v>
      </c>
      <c r="C26" s="19">
        <f t="shared" si="0"/>
        <v>15.9525</v>
      </c>
      <c r="D26" s="19"/>
      <c r="E26" s="19">
        <v>3.9175</v>
      </c>
      <c r="F26" s="19">
        <v>1.09</v>
      </c>
      <c r="G26" s="19">
        <v>4.4</v>
      </c>
      <c r="H26" s="19">
        <v>1.7599999999999998</v>
      </c>
      <c r="I26" s="19">
        <v>1.7599999999999998</v>
      </c>
      <c r="J26" s="19">
        <f>0.965+0.56</f>
        <v>1.525</v>
      </c>
      <c r="K26" s="21">
        <v>1.5</v>
      </c>
    </row>
    <row r="27" spans="1:11" ht="12.75" hidden="1">
      <c r="A27" s="9" t="s">
        <v>18</v>
      </c>
      <c r="B27" s="4"/>
      <c r="C27" s="10">
        <f t="shared" si="0"/>
        <v>0</v>
      </c>
      <c r="D27" s="11"/>
      <c r="E27" s="11"/>
      <c r="F27" s="11"/>
      <c r="G27" s="11"/>
      <c r="H27" s="11"/>
      <c r="I27" s="11"/>
      <c r="J27" s="11"/>
      <c r="K27" s="12"/>
    </row>
    <row r="28" spans="1:11" ht="12.75" hidden="1">
      <c r="A28" s="9" t="s">
        <v>19</v>
      </c>
      <c r="B28" s="4"/>
      <c r="C28" s="10">
        <f t="shared" si="0"/>
        <v>0</v>
      </c>
      <c r="D28" s="11"/>
      <c r="E28" s="11"/>
      <c r="F28" s="11"/>
      <c r="G28" s="11"/>
      <c r="H28" s="11"/>
      <c r="I28" s="11"/>
      <c r="J28" s="11"/>
      <c r="K28" s="12"/>
    </row>
    <row r="29" spans="1:11" s="8" customFormat="1" ht="12.75" hidden="1">
      <c r="A29" s="22" t="s">
        <v>27</v>
      </c>
      <c r="B29" s="23" t="s">
        <v>28</v>
      </c>
      <c r="C29" s="7">
        <f t="shared" si="0"/>
        <v>41580</v>
      </c>
      <c r="D29" s="24">
        <f>(D11+D14)*630</f>
        <v>1890</v>
      </c>
      <c r="E29" s="24">
        <f aca="true" t="shared" si="1" ref="E29:K29">(E11+E14)*630</f>
        <v>2520</v>
      </c>
      <c r="F29" s="24">
        <f t="shared" si="1"/>
        <v>6930</v>
      </c>
      <c r="G29" s="24">
        <f t="shared" si="1"/>
        <v>8820</v>
      </c>
      <c r="H29" s="24">
        <f t="shared" si="1"/>
        <v>6930</v>
      </c>
      <c r="I29" s="24">
        <f t="shared" si="1"/>
        <v>6930</v>
      </c>
      <c r="J29" s="24">
        <f t="shared" si="1"/>
        <v>6300</v>
      </c>
      <c r="K29" s="24">
        <f t="shared" si="1"/>
        <v>1260</v>
      </c>
    </row>
    <row r="30" spans="1:11" s="8" customFormat="1" ht="12.75" hidden="1">
      <c r="A30" s="25" t="s">
        <v>29</v>
      </c>
      <c r="B30" s="26" t="s">
        <v>30</v>
      </c>
      <c r="C30" s="27">
        <f t="shared" si="0"/>
        <v>528</v>
      </c>
      <c r="D30" s="28">
        <f>(D11+D14)*8</f>
        <v>24</v>
      </c>
      <c r="E30" s="28">
        <f aca="true" t="shared" si="2" ref="E30:K30">(E11+E14)*8</f>
        <v>32</v>
      </c>
      <c r="F30" s="28">
        <f t="shared" si="2"/>
        <v>88</v>
      </c>
      <c r="G30" s="28">
        <f t="shared" si="2"/>
        <v>112</v>
      </c>
      <c r="H30" s="28">
        <f t="shared" si="2"/>
        <v>88</v>
      </c>
      <c r="I30" s="28">
        <f t="shared" si="2"/>
        <v>88</v>
      </c>
      <c r="J30" s="28">
        <f t="shared" si="2"/>
        <v>80</v>
      </c>
      <c r="K30" s="28">
        <f t="shared" si="2"/>
        <v>16</v>
      </c>
    </row>
    <row r="31" spans="1:11" s="8" customFormat="1" ht="12.75">
      <c r="A31" s="29"/>
      <c r="B31" s="30"/>
      <c r="C31" s="31"/>
      <c r="D31" s="32"/>
      <c r="E31" s="32"/>
      <c r="F31" s="32"/>
      <c r="G31" s="32"/>
      <c r="H31" s="32"/>
      <c r="I31" s="32"/>
      <c r="J31" s="32"/>
      <c r="K31" s="32"/>
    </row>
    <row r="32" spans="2:8" s="3" customFormat="1" ht="15">
      <c r="B32" s="36" t="s">
        <v>31</v>
      </c>
      <c r="C32" s="36"/>
      <c r="H32" s="33" t="s">
        <v>32</v>
      </c>
    </row>
    <row r="35" ht="12.75">
      <c r="A35" t="s">
        <v>33</v>
      </c>
    </row>
    <row r="71" ht="12.75">
      <c r="A71" s="1"/>
    </row>
  </sheetData>
  <sheetProtection/>
  <mergeCells count="6">
    <mergeCell ref="A7:K7"/>
    <mergeCell ref="A9:A10"/>
    <mergeCell ref="B9:B10"/>
    <mergeCell ref="C9:C10"/>
    <mergeCell ref="D9:K9"/>
    <mergeCell ref="B32:C32"/>
  </mergeCells>
  <printOptions/>
  <pageMargins left="0.3937007874015748" right="0.1968503937007874" top="0.5905511811023623" bottom="0.98425196850393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Брессем Ольга</dc:creator>
  <cp:keywords/>
  <dc:description/>
  <cp:lastModifiedBy>Брессем Ольга</cp:lastModifiedBy>
  <dcterms:created xsi:type="dcterms:W3CDTF">2013-02-20T09:00:19Z</dcterms:created>
  <dcterms:modified xsi:type="dcterms:W3CDTF">2013-02-20T09:02:35Z</dcterms:modified>
  <cp:category/>
  <cp:version/>
  <cp:contentType/>
  <cp:contentStatus/>
</cp:coreProperties>
</file>