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10485"/>
  </bookViews>
  <sheets>
    <sheet name="Статистика" sheetId="1" r:id="rId1"/>
  </sheets>
  <calcPr calcId="145621"/>
</workbook>
</file>

<file path=xl/calcChain.xml><?xml version="1.0" encoding="utf-8"?>
<calcChain xmlns="http://schemas.openxmlformats.org/spreadsheetml/2006/main">
  <c r="L8" i="1" l="1"/>
  <c r="L7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</calcChain>
</file>

<file path=xl/sharedStrings.xml><?xml version="1.0" encoding="utf-8"?>
<sst xmlns="http://schemas.openxmlformats.org/spreadsheetml/2006/main" count="554" uniqueCount="297">
  <si>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</si>
  <si>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</si>
  <si>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</si>
  <si>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</si>
  <si>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</si>
  <si>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1</t>
  </si>
  <si>
    <t>04.01.2014</t>
  </si>
  <si>
    <t>20:55</t>
  </si>
  <si>
    <t>22:30</t>
  </si>
  <si>
    <t>Со-3</t>
  </si>
  <si>
    <t/>
  </si>
  <si>
    <t>10</t>
  </si>
  <si>
    <t>Повреждений не обнаружено</t>
  </si>
  <si>
    <t>2</t>
  </si>
  <si>
    <t>06.01.2014</t>
  </si>
  <si>
    <t>15:09</t>
  </si>
  <si>
    <t>19:40</t>
  </si>
  <si>
    <t>Вз-16</t>
  </si>
  <si>
    <t>Отключение в результате выхода из строя элементов ВЛ-10/6кВ</t>
  </si>
  <si>
    <t>Восстановлено</t>
  </si>
  <si>
    <t>3</t>
  </si>
  <si>
    <t>07.01.2014</t>
  </si>
  <si>
    <t>05:20</t>
  </si>
  <si>
    <t>06:05</t>
  </si>
  <si>
    <t>Ми-1</t>
  </si>
  <si>
    <t>Отключение в смежной сетевой организации</t>
  </si>
  <si>
    <t>4</t>
  </si>
  <si>
    <t>05:30</t>
  </si>
  <si>
    <t>07:00</t>
  </si>
  <si>
    <t>Н-3</t>
  </si>
  <si>
    <t>Отключение в результате выхода из строя элементов КЛ-10/6кВ</t>
  </si>
  <si>
    <t>Включено с резерва</t>
  </si>
  <si>
    <t>5</t>
  </si>
  <si>
    <t>09.01.2014</t>
  </si>
  <si>
    <t>21:49</t>
  </si>
  <si>
    <t>22:50</t>
  </si>
  <si>
    <t>616</t>
  </si>
  <si>
    <t>6</t>
  </si>
  <si>
    <t>15.01.2014</t>
  </si>
  <si>
    <t>17:50</t>
  </si>
  <si>
    <t>17:59</t>
  </si>
  <si>
    <t>Сл-6</t>
  </si>
  <si>
    <t>от МТЗ.</t>
  </si>
  <si>
    <t>Отключился МВ (ВК), ВН</t>
  </si>
  <si>
    <t>7</t>
  </si>
  <si>
    <t>18:58</t>
  </si>
  <si>
    <t>8</t>
  </si>
  <si>
    <t>17:56</t>
  </si>
  <si>
    <t>18:10</t>
  </si>
  <si>
    <t>834</t>
  </si>
  <si>
    <t>Отключение в результате выхода из строя элементов об.ТП</t>
  </si>
  <si>
    <t>9</t>
  </si>
  <si>
    <t>16.01.2014</t>
  </si>
  <si>
    <t>01:55</t>
  </si>
  <si>
    <t>03:15</t>
  </si>
  <si>
    <t>508</t>
  </si>
  <si>
    <t>09:08</t>
  </si>
  <si>
    <t>10:33</t>
  </si>
  <si>
    <t>927</t>
  </si>
  <si>
    <t>11</t>
  </si>
  <si>
    <t>18.01.2014</t>
  </si>
  <si>
    <t>19:45</t>
  </si>
  <si>
    <t>З-08</t>
  </si>
  <si>
    <t>12</t>
  </si>
  <si>
    <t>22.01.2014</t>
  </si>
  <si>
    <t>04:43</t>
  </si>
  <si>
    <t>06:02</t>
  </si>
  <si>
    <t>127</t>
  </si>
  <si>
    <t>13</t>
  </si>
  <si>
    <t>31.01.2014</t>
  </si>
  <si>
    <t>21:24</t>
  </si>
  <si>
    <t>23:43</t>
  </si>
  <si>
    <t>О-23</t>
  </si>
  <si>
    <t>14</t>
  </si>
  <si>
    <t>05.02.2014</t>
  </si>
  <si>
    <t>02:28</t>
  </si>
  <si>
    <t>802</t>
  </si>
  <si>
    <t>15</t>
  </si>
  <si>
    <t>07.02.2014</t>
  </si>
  <si>
    <t>13:26</t>
  </si>
  <si>
    <t>18:06</t>
  </si>
  <si>
    <t>35-21</t>
  </si>
  <si>
    <t>ВЛ-35 кВ от ПС "Восточная до ПС ЗППТ.</t>
  </si>
  <si>
    <t>35</t>
  </si>
  <si>
    <t>16</t>
  </si>
  <si>
    <t>09.02.2014</t>
  </si>
  <si>
    <t>21:09</t>
  </si>
  <si>
    <t>10.02.2014</t>
  </si>
  <si>
    <t>Сл-16, Сл-21</t>
  </si>
  <si>
    <t>от МТЗ</t>
  </si>
  <si>
    <t>17</t>
  </si>
  <si>
    <t>14.02.2014</t>
  </si>
  <si>
    <t>00:48</t>
  </si>
  <si>
    <t>01:54</t>
  </si>
  <si>
    <t>814</t>
  </si>
  <si>
    <t>18</t>
  </si>
  <si>
    <t>19</t>
  </si>
  <si>
    <t>19.02.2014</t>
  </si>
  <si>
    <t>17:58</t>
  </si>
  <si>
    <t>18:47</t>
  </si>
  <si>
    <t>Л-13</t>
  </si>
  <si>
    <t>20</t>
  </si>
  <si>
    <t>20.02.2014</t>
  </si>
  <si>
    <t>04:05</t>
  </si>
  <si>
    <t>04:50</t>
  </si>
  <si>
    <t>М-13</t>
  </si>
  <si>
    <t>21</t>
  </si>
  <si>
    <t>17:52</t>
  </si>
  <si>
    <t>20:45</t>
  </si>
  <si>
    <t>911</t>
  </si>
  <si>
    <t>22</t>
  </si>
  <si>
    <t>21.02.2014</t>
  </si>
  <si>
    <t>19:23</t>
  </si>
  <si>
    <t>19:49</t>
  </si>
  <si>
    <t>23</t>
  </si>
  <si>
    <t>19:42</t>
  </si>
  <si>
    <t>20:49</t>
  </si>
  <si>
    <t>О-2</t>
  </si>
  <si>
    <t>24</t>
  </si>
  <si>
    <t>01.03.2014</t>
  </si>
  <si>
    <t>16:43</t>
  </si>
  <si>
    <t>16:57</t>
  </si>
  <si>
    <t>ПС "Правобережная" 1 секция РУ-6 кВ.</t>
  </si>
  <si>
    <t>25</t>
  </si>
  <si>
    <t>18:00</t>
  </si>
  <si>
    <t>26</t>
  </si>
  <si>
    <t>04.03.2014</t>
  </si>
  <si>
    <t>02:53</t>
  </si>
  <si>
    <t>823</t>
  </si>
  <si>
    <t>27</t>
  </si>
  <si>
    <t>05.03.2014</t>
  </si>
  <si>
    <t>23:35</t>
  </si>
  <si>
    <t>06.03.2014</t>
  </si>
  <si>
    <t>428</t>
  </si>
  <si>
    <t>При оперативных переключениях (включение в параллельную работу)</t>
  </si>
  <si>
    <t>28</t>
  </si>
  <si>
    <t>07.03.2014</t>
  </si>
  <si>
    <t>14:30</t>
  </si>
  <si>
    <t>16:41</t>
  </si>
  <si>
    <t>О-14</t>
  </si>
  <si>
    <t xml:space="preserve"> ВЛ-10 кВ от ПС-Октябрьская до -ПП-1, ПП-5.</t>
  </si>
  <si>
    <t>29</t>
  </si>
  <si>
    <t>14:45</t>
  </si>
  <si>
    <t>16:03</t>
  </si>
  <si>
    <t>801</t>
  </si>
  <si>
    <t>30</t>
  </si>
  <si>
    <t>10.03.2014</t>
  </si>
  <si>
    <t>31</t>
  </si>
  <si>
    <t>11.03.2014</t>
  </si>
  <si>
    <t>23:05</t>
  </si>
  <si>
    <t>Сл-21</t>
  </si>
  <si>
    <t>32</t>
  </si>
  <si>
    <t>13.03.2014</t>
  </si>
  <si>
    <t>16:50</t>
  </si>
  <si>
    <t>19:24</t>
  </si>
  <si>
    <t>Ск-1</t>
  </si>
  <si>
    <t>33</t>
  </si>
  <si>
    <t>14.03.2014</t>
  </si>
  <si>
    <t>12:55</t>
  </si>
  <si>
    <t>16:55</t>
  </si>
  <si>
    <t>928</t>
  </si>
  <si>
    <t>34</t>
  </si>
  <si>
    <t>14:15</t>
  </si>
  <si>
    <t>940</t>
  </si>
  <si>
    <t>16:48</t>
  </si>
  <si>
    <t>Тз-6</t>
  </si>
  <si>
    <t>36</t>
  </si>
  <si>
    <t>15.03.2014</t>
  </si>
  <si>
    <t>17:55</t>
  </si>
  <si>
    <t>Вз-12</t>
  </si>
  <si>
    <t>ВЛ-10 кВ .</t>
  </si>
  <si>
    <t>Обрыв ВЛ при падении веток</t>
  </si>
  <si>
    <t>37</t>
  </si>
  <si>
    <t>17.03.2014</t>
  </si>
  <si>
    <t>19:35</t>
  </si>
  <si>
    <t>21:12</t>
  </si>
  <si>
    <t>38</t>
  </si>
  <si>
    <t>18.03.2014</t>
  </si>
  <si>
    <t>39</t>
  </si>
  <si>
    <t>20:10</t>
  </si>
  <si>
    <t>23:06</t>
  </si>
  <si>
    <t>Вз-11</t>
  </si>
  <si>
    <t>ВЛ-10 кВ.</t>
  </si>
  <si>
    <t>падение дерева на ВЛ</t>
  </si>
  <si>
    <t>40</t>
  </si>
  <si>
    <t>19.03.2014</t>
  </si>
  <si>
    <t>12:30</t>
  </si>
  <si>
    <t>14:02</t>
  </si>
  <si>
    <t>О-3</t>
  </si>
  <si>
    <t>Падение дерева на ВЛ</t>
  </si>
  <si>
    <t>41</t>
  </si>
  <si>
    <t>21.03.2014</t>
  </si>
  <si>
    <t>20:00</t>
  </si>
  <si>
    <t>20:36</t>
  </si>
  <si>
    <t>Рл-17, Рл-18</t>
  </si>
  <si>
    <t>42</t>
  </si>
  <si>
    <t>26.03.2014</t>
  </si>
  <si>
    <t>14:56</t>
  </si>
  <si>
    <t>15:30</t>
  </si>
  <si>
    <t>43</t>
  </si>
  <si>
    <t>15:50</t>
  </si>
  <si>
    <t>17:24</t>
  </si>
  <si>
    <t>О-17</t>
  </si>
  <si>
    <t>44</t>
  </si>
  <si>
    <t>23:25</t>
  </si>
  <si>
    <t>23:42</t>
  </si>
  <si>
    <t>45</t>
  </si>
  <si>
    <t>27.03.2014</t>
  </si>
  <si>
    <t>02:15</t>
  </si>
  <si>
    <t>16:39</t>
  </si>
  <si>
    <t>46</t>
  </si>
  <si>
    <t>30.03.2014</t>
  </si>
  <si>
    <t>21:40</t>
  </si>
  <si>
    <t>22:10</t>
  </si>
  <si>
    <t>Перекрытие  в ТП из-за попадания воды</t>
  </si>
  <si>
    <t>47</t>
  </si>
  <si>
    <t>31.03.2014</t>
  </si>
  <si>
    <t>00:16</t>
  </si>
  <si>
    <t>01:35</t>
  </si>
  <si>
    <t>818</t>
  </si>
  <si>
    <t>01.01.14</t>
  </si>
  <si>
    <t>00:17</t>
  </si>
  <si>
    <t>00:59</t>
  </si>
  <si>
    <t>Ск-2</t>
  </si>
  <si>
    <t>24.03.2014</t>
  </si>
  <si>
    <t>00:40</t>
  </si>
  <si>
    <t>Р-8</t>
  </si>
  <si>
    <t>02:20</t>
  </si>
  <si>
    <t>18:02</t>
  </si>
  <si>
    <t>18:37</t>
  </si>
  <si>
    <t>13:20</t>
  </si>
  <si>
    <t>14:16</t>
  </si>
  <si>
    <t>408</t>
  </si>
  <si>
    <t>15:58</t>
  </si>
  <si>
    <t>743</t>
  </si>
  <si>
    <t>27.03.14</t>
  </si>
  <si>
    <t>06:40</t>
  </si>
  <si>
    <t>07:23</t>
  </si>
  <si>
    <t>06:45</t>
  </si>
  <si>
    <t>07:55</t>
  </si>
  <si>
    <t>838</t>
  </si>
  <si>
    <t>08:28</t>
  </si>
  <si>
    <t>08:57</t>
  </si>
  <si>
    <t>ЯНВАРЬ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</si>
  <si>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</si>
  <si>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</si>
  <si>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</si>
  <si>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</si>
  <si>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</si>
  <si>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Объем недопоставленной электроэнергии,  кВт.ч</t>
  </si>
  <si>
    <t>Дата</t>
  </si>
  <si>
    <t>Прордолжительность прекращения, час</t>
  </si>
  <si>
    <t>Наименование  участка сети</t>
  </si>
  <si>
    <t>04:35</t>
  </si>
  <si>
    <t>Включено с резерва, аварийно-восстановительный ремонт</t>
  </si>
  <si>
    <t>Срабатывание МТЗ после вкл. ПС Правобережная</t>
  </si>
  <si>
    <t xml:space="preserve"> КЛ-6 кВ от ТП 604-137 до ТП Т-1.</t>
  </si>
  <si>
    <t xml:space="preserve"> ТП 45. </t>
  </si>
  <si>
    <t xml:space="preserve"> КЛ-6 кВ от ТП 671-40 до ТП 671-46.</t>
  </si>
  <si>
    <t xml:space="preserve"> КЛ-10 кВ от ТП 927-36 до ПС-Западная.</t>
  </si>
  <si>
    <t xml:space="preserve"> КЛ-10 кВ от ТП 552 до ТП 226.</t>
  </si>
  <si>
    <t xml:space="preserve"> КЛ-10 кВ от ТП 35 до ТП 32.</t>
  </si>
  <si>
    <t xml:space="preserve"> ТП 610-78. </t>
  </si>
  <si>
    <t xml:space="preserve"> КЛ-10 кВ от ТП 660 до ТП 220.</t>
  </si>
  <si>
    <t xml:space="preserve"> ТП 611-31. </t>
  </si>
  <si>
    <t xml:space="preserve"> КЛ-10 кВ от ТП 113 до ТП 543.</t>
  </si>
  <si>
    <t xml:space="preserve"> ВЛ-10 кВ от ТП 940-23А до -оп.13.</t>
  </si>
  <si>
    <t xml:space="preserve"> ВЛ-10 кВ от ТП 940-4 до РВ-36.</t>
  </si>
  <si>
    <t xml:space="preserve"> КЛ-10 кВ от ТП 927-19 до ТП 944-50.</t>
  </si>
  <si>
    <t xml:space="preserve"> ВЛ-10 кВ от ТП 231А до ТП 231Б.</t>
  </si>
  <si>
    <t xml:space="preserve"> КЛ-10 кВ от ТП 320 до ТП 332.</t>
  </si>
  <si>
    <t xml:space="preserve"> КЛ-10 кВ от ТП 243 до ТП 123. РП Нахимовский. привод к ШР.</t>
  </si>
  <si>
    <t xml:space="preserve"> КЛ-10 кВ от РП Восточный до ТП 418.</t>
  </si>
  <si>
    <t xml:space="preserve"> КЛ-10 кВ от РП Мичуринский до ТП 192.</t>
  </si>
  <si>
    <t xml:space="preserve"> КЛ-10 кВ от РП Высотный до ТП 624.</t>
  </si>
  <si>
    <t xml:space="preserve"> КЛ-10 кВ от ПС-Восточная до РП Восточный.</t>
  </si>
  <si>
    <t>РП 2 Сибмотор яч. 10 к ТП 12/4</t>
  </si>
  <si>
    <t xml:space="preserve"> КЛ-10 кВ от ПС-Восточная до РП Мичуринский.</t>
  </si>
  <si>
    <t xml:space="preserve"> КЛ-6 кВ от ПС-Северная до РП Железнодорожный.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</si>
  <si>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и объеме недопоставленной электроэнергии за I квартал 2014г.</t>
  </si>
  <si>
    <t>ФЕВРАЛЬ</t>
  </si>
  <si>
    <t>МАРТ</t>
  </si>
  <si>
    <t>48</t>
  </si>
  <si>
    <t>49</t>
  </si>
  <si>
    <t>50</t>
  </si>
  <si>
    <t>51</t>
  </si>
  <si>
    <t>52</t>
  </si>
  <si>
    <t>53</t>
  </si>
  <si>
    <t>54</t>
  </si>
  <si>
    <t>I квартал 2013 г.</t>
  </si>
  <si>
    <t>в т.ч. по причине отключений в смежной сетевой организации</t>
  </si>
  <si>
    <t xml:space="preserve"> КЛ-10 кВ от РП Радиотехнически до ТП </t>
  </si>
  <si>
    <t>ПП-7  отключился ВВ</t>
  </si>
  <si>
    <t xml:space="preserve"> КЛ-10 кВ от ТП 154 до ТП 754</t>
  </si>
  <si>
    <t xml:space="preserve"> КЛ-10 кВ от ПС-Октябрьская до РП Сибкартель</t>
  </si>
  <si>
    <t>ГРЭС-2</t>
  </si>
  <si>
    <t>пункт №11пп.б абз.15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</si>
</sst>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topLeftCell="A25" workbookViewId="0">
      <selection activeCell="A35" sqref="A35:A65"/>
    </sheetView>
  </sheetViews>
  <sheetFormatPr defaultRowHeight="15" x14ac:dyDescent="0.25"/>
  <cols>
    <col min="1" max="1" width="9.140625" style="3"/>
    <col min="2" max="2" width="14.42578125" style="3" customWidth="1"/>
    <col min="3" max="3" width="13.5703125" style="3" customWidth="1"/>
    <col min="4" max="4" width="12.85546875" style="3" customWidth="1"/>
    <col min="5" max="5" width="12.28515625" style="3" customWidth="1"/>
    <col min="6" max="6" width="12.28515625" style="7" customWidth="1"/>
    <col min="7" max="7" width="9.140625" style="3"/>
    <col min="8" max="8" width="31.7109375" style="3" customWidth="1"/>
    <col min="9" max="9" width="14.28515625" style="3" customWidth="1"/>
    <col min="10" max="10" width="32.85546875" style="3" customWidth="1"/>
    <col min="11" max="11" width="27" style="3" customWidth="1"/>
    <col min="12" max="12" width="15.7109375" style="1" customWidth="1"/>
    <col min="13" max="16384" width="9.140625" style="1"/>
  </cols>
  <sheetData>
    <row r="1" spans="1:12" x14ac:dyDescent="0.25">
      <c r="A1" s="7" t="s">
        <v>296</v>
      </c>
    </row>
    <row r="2" spans="1:12" ht="48.75" customHeight="1" x14ac:dyDescent="0.25">
      <c r="A2" s="23" t="s">
        <v>279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8.25" customHeight="1" x14ac:dyDescent="0.25"/>
    <row r="4" spans="1:12" ht="30.75" customHeight="1" x14ac:dyDescent="0.25">
      <c r="A4" s="13" t="s">
        <v>244</v>
      </c>
      <c r="B4" s="14"/>
      <c r="C4" s="13" t="s">
        <v>245</v>
      </c>
      <c r="D4" s="13"/>
      <c r="E4" s="13"/>
      <c r="F4" s="13"/>
      <c r="G4" s="17" t="s">
        <v>246</v>
      </c>
      <c r="H4" s="18"/>
      <c r="I4" s="13" t="s">
        <v>4</v>
      </c>
      <c r="J4" s="13" t="s">
        <v>247</v>
      </c>
      <c r="K4" s="13" t="s">
        <v>248</v>
      </c>
      <c r="L4" s="13" t="s">
        <v>249</v>
      </c>
    </row>
    <row r="5" spans="1:12" ht="57" customHeight="1" x14ac:dyDescent="0.25">
      <c r="A5" s="13"/>
      <c r="B5" s="14" t="s">
        <v>250</v>
      </c>
      <c r="C5" s="14" t="s">
        <v>0</v>
      </c>
      <c r="D5" s="14" t="s">
        <v>1</v>
      </c>
      <c r="E5" s="14" t="s">
        <v>2</v>
      </c>
      <c r="F5" s="14" t="s">
        <v>251</v>
      </c>
      <c r="G5" s="15" t="s">
        <v>3</v>
      </c>
      <c r="H5" s="14" t="s">
        <v>252</v>
      </c>
      <c r="I5" s="13"/>
      <c r="J5" s="13"/>
      <c r="K5" s="13"/>
      <c r="L5" s="13"/>
    </row>
    <row r="6" spans="1:12" s="5" customFormat="1" x14ac:dyDescent="0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</row>
    <row r="7" spans="1:12" s="5" customFormat="1" x14ac:dyDescent="0.25">
      <c r="A7" s="28" t="s">
        <v>289</v>
      </c>
      <c r="B7" s="29"/>
      <c r="C7" s="29"/>
      <c r="D7" s="29"/>
      <c r="E7" s="29"/>
      <c r="F7" s="29"/>
      <c r="G7" s="29"/>
      <c r="H7" s="29"/>
      <c r="I7" s="29"/>
      <c r="J7" s="29"/>
      <c r="K7" s="30"/>
      <c r="L7" s="31">
        <f>SUM(L10:L23,L25:L33,L35:L65)</f>
        <v>79649</v>
      </c>
    </row>
    <row r="8" spans="1:12" s="5" customFormat="1" x14ac:dyDescent="0.25">
      <c r="A8" s="28" t="s">
        <v>290</v>
      </c>
      <c r="B8" s="29"/>
      <c r="C8" s="29"/>
      <c r="D8" s="29"/>
      <c r="E8" s="29"/>
      <c r="F8" s="29"/>
      <c r="G8" s="29"/>
      <c r="H8" s="29"/>
      <c r="I8" s="29"/>
      <c r="J8" s="29"/>
      <c r="K8" s="30"/>
      <c r="L8" s="31">
        <f>SUM(L13,L29,L32,L35,L53)</f>
        <v>5668</v>
      </c>
    </row>
    <row r="9" spans="1:12" s="5" customFormat="1" x14ac:dyDescent="0.25">
      <c r="A9" s="9" t="s">
        <v>243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2"/>
    </row>
    <row r="10" spans="1:12" x14ac:dyDescent="0.25">
      <c r="A10" s="2" t="s">
        <v>5</v>
      </c>
      <c r="B10" s="6" t="s">
        <v>220</v>
      </c>
      <c r="C10" s="6" t="s">
        <v>221</v>
      </c>
      <c r="D10" s="6" t="s">
        <v>220</v>
      </c>
      <c r="E10" s="6" t="s">
        <v>222</v>
      </c>
      <c r="F10" s="19">
        <f>E10-C10</f>
        <v>2.9166666666666667E-2</v>
      </c>
      <c r="G10" s="6" t="s">
        <v>223</v>
      </c>
      <c r="H10" s="2"/>
      <c r="I10" s="6" t="s">
        <v>11</v>
      </c>
      <c r="J10" s="4" t="s">
        <v>12</v>
      </c>
      <c r="K10" s="22" t="s">
        <v>31</v>
      </c>
      <c r="L10" s="24">
        <v>1040</v>
      </c>
    </row>
    <row r="11" spans="1:12" x14ac:dyDescent="0.25">
      <c r="A11" s="6" t="s">
        <v>13</v>
      </c>
      <c r="B11" s="21" t="s">
        <v>6</v>
      </c>
      <c r="C11" s="21" t="s">
        <v>7</v>
      </c>
      <c r="D11" s="21" t="s">
        <v>6</v>
      </c>
      <c r="E11" s="21" t="s">
        <v>8</v>
      </c>
      <c r="F11" s="19">
        <f t="shared" ref="F11:F65" si="0">E11-C11</f>
        <v>6.597222222222221E-2</v>
      </c>
      <c r="G11" s="21" t="s">
        <v>9</v>
      </c>
      <c r="H11" s="4" t="s">
        <v>10</v>
      </c>
      <c r="I11" s="21" t="s">
        <v>11</v>
      </c>
      <c r="J11" s="4" t="s">
        <v>12</v>
      </c>
      <c r="K11" s="22" t="s">
        <v>31</v>
      </c>
      <c r="L11" s="24">
        <v>1609</v>
      </c>
    </row>
    <row r="12" spans="1:12" ht="30" x14ac:dyDescent="0.25">
      <c r="A12" s="6" t="s">
        <v>20</v>
      </c>
      <c r="B12" s="21" t="s">
        <v>14</v>
      </c>
      <c r="C12" s="21" t="s">
        <v>15</v>
      </c>
      <c r="D12" s="21" t="s">
        <v>14</v>
      </c>
      <c r="E12" s="21" t="s">
        <v>16</v>
      </c>
      <c r="F12" s="19">
        <f t="shared" si="0"/>
        <v>0.18819444444444455</v>
      </c>
      <c r="G12" s="21" t="s">
        <v>17</v>
      </c>
      <c r="H12" s="4" t="s">
        <v>10</v>
      </c>
      <c r="I12" s="21" t="s">
        <v>11</v>
      </c>
      <c r="J12" s="4" t="s">
        <v>18</v>
      </c>
      <c r="K12" s="32" t="s">
        <v>19</v>
      </c>
      <c r="L12" s="24">
        <v>3541</v>
      </c>
    </row>
    <row r="13" spans="1:12" ht="30" x14ac:dyDescent="0.25">
      <c r="A13" s="6" t="s">
        <v>26</v>
      </c>
      <c r="B13" s="21" t="s">
        <v>21</v>
      </c>
      <c r="C13" s="21" t="s">
        <v>22</v>
      </c>
      <c r="D13" s="21" t="s">
        <v>21</v>
      </c>
      <c r="E13" s="21" t="s">
        <v>23</v>
      </c>
      <c r="F13" s="19">
        <f t="shared" si="0"/>
        <v>3.125E-2</v>
      </c>
      <c r="G13" s="21" t="s">
        <v>24</v>
      </c>
      <c r="H13" s="4" t="s">
        <v>10</v>
      </c>
      <c r="I13" s="21" t="s">
        <v>11</v>
      </c>
      <c r="J13" s="4" t="s">
        <v>25</v>
      </c>
      <c r="K13" s="32" t="s">
        <v>10</v>
      </c>
      <c r="L13" s="24">
        <v>435</v>
      </c>
    </row>
    <row r="14" spans="1:12" ht="30" x14ac:dyDescent="0.25">
      <c r="A14" s="6" t="s">
        <v>32</v>
      </c>
      <c r="B14" s="21" t="s">
        <v>21</v>
      </c>
      <c r="C14" s="21" t="s">
        <v>27</v>
      </c>
      <c r="D14" s="21" t="s">
        <v>21</v>
      </c>
      <c r="E14" s="21" t="s">
        <v>28</v>
      </c>
      <c r="F14" s="19">
        <f t="shared" si="0"/>
        <v>6.2500000000000028E-2</v>
      </c>
      <c r="G14" s="21" t="s">
        <v>29</v>
      </c>
      <c r="H14" s="4" t="s">
        <v>271</v>
      </c>
      <c r="I14" s="21" t="s">
        <v>11</v>
      </c>
      <c r="J14" s="4" t="s">
        <v>30</v>
      </c>
      <c r="K14" s="22" t="s">
        <v>254</v>
      </c>
      <c r="L14" s="24">
        <v>1305</v>
      </c>
    </row>
    <row r="15" spans="1:12" ht="30" x14ac:dyDescent="0.25">
      <c r="A15" s="6" t="s">
        <v>37</v>
      </c>
      <c r="B15" s="21" t="s">
        <v>33</v>
      </c>
      <c r="C15" s="21" t="s">
        <v>34</v>
      </c>
      <c r="D15" s="21" t="s">
        <v>33</v>
      </c>
      <c r="E15" s="21" t="s">
        <v>35</v>
      </c>
      <c r="F15" s="19">
        <f t="shared" si="0"/>
        <v>4.2361111111111072E-2</v>
      </c>
      <c r="G15" s="21" t="s">
        <v>36</v>
      </c>
      <c r="H15" s="4" t="s">
        <v>256</v>
      </c>
      <c r="I15" s="21" t="s">
        <v>37</v>
      </c>
      <c r="J15" s="4" t="s">
        <v>30</v>
      </c>
      <c r="K15" s="22" t="s">
        <v>254</v>
      </c>
      <c r="L15" s="24">
        <v>0</v>
      </c>
    </row>
    <row r="16" spans="1:12" x14ac:dyDescent="0.25">
      <c r="A16" s="6" t="s">
        <v>44</v>
      </c>
      <c r="B16" s="21" t="s">
        <v>38</v>
      </c>
      <c r="C16" s="21" t="s">
        <v>39</v>
      </c>
      <c r="D16" s="21" t="s">
        <v>38</v>
      </c>
      <c r="E16" s="21" t="s">
        <v>40</v>
      </c>
      <c r="F16" s="19">
        <f t="shared" si="0"/>
        <v>6.2500000000000888E-3</v>
      </c>
      <c r="G16" s="21" t="s">
        <v>41</v>
      </c>
      <c r="H16" s="4" t="s">
        <v>42</v>
      </c>
      <c r="I16" s="21" t="s">
        <v>11</v>
      </c>
      <c r="J16" s="4" t="s">
        <v>43</v>
      </c>
      <c r="K16" s="32" t="s">
        <v>19</v>
      </c>
      <c r="L16" s="24">
        <v>115</v>
      </c>
    </row>
    <row r="17" spans="1:12" x14ac:dyDescent="0.25">
      <c r="A17" s="6" t="s">
        <v>46</v>
      </c>
      <c r="B17" s="21" t="s">
        <v>38</v>
      </c>
      <c r="C17" s="21" t="s">
        <v>39</v>
      </c>
      <c r="D17" s="21" t="s">
        <v>38</v>
      </c>
      <c r="E17" s="21" t="s">
        <v>45</v>
      </c>
      <c r="F17" s="19">
        <f t="shared" si="0"/>
        <v>4.7222222222222276E-2</v>
      </c>
      <c r="G17" s="21" t="s">
        <v>9</v>
      </c>
      <c r="H17" s="4" t="s">
        <v>42</v>
      </c>
      <c r="I17" s="21" t="s">
        <v>11</v>
      </c>
      <c r="J17" s="4" t="s">
        <v>43</v>
      </c>
      <c r="K17" s="32" t="s">
        <v>19</v>
      </c>
      <c r="L17" s="24">
        <v>1151</v>
      </c>
    </row>
    <row r="18" spans="1:12" ht="30" x14ac:dyDescent="0.25">
      <c r="A18" s="6" t="s">
        <v>51</v>
      </c>
      <c r="B18" s="21" t="s">
        <v>38</v>
      </c>
      <c r="C18" s="21" t="s">
        <v>47</v>
      </c>
      <c r="D18" s="21" t="s">
        <v>38</v>
      </c>
      <c r="E18" s="21" t="s">
        <v>48</v>
      </c>
      <c r="F18" s="19">
        <f t="shared" si="0"/>
        <v>9.7222222222222987E-3</v>
      </c>
      <c r="G18" s="21" t="s">
        <v>49</v>
      </c>
      <c r="H18" s="4" t="s">
        <v>257</v>
      </c>
      <c r="I18" s="21" t="s">
        <v>11</v>
      </c>
      <c r="J18" s="4" t="s">
        <v>50</v>
      </c>
      <c r="K18" s="22" t="s">
        <v>254</v>
      </c>
      <c r="L18" s="24">
        <v>98</v>
      </c>
    </row>
    <row r="19" spans="1:12" ht="30" x14ac:dyDescent="0.25">
      <c r="A19" s="6" t="s">
        <v>11</v>
      </c>
      <c r="B19" s="21" t="s">
        <v>52</v>
      </c>
      <c r="C19" s="21" t="s">
        <v>53</v>
      </c>
      <c r="D19" s="21" t="s">
        <v>52</v>
      </c>
      <c r="E19" s="21" t="s">
        <v>54</v>
      </c>
      <c r="F19" s="19">
        <f t="shared" si="0"/>
        <v>5.5555555555555552E-2</v>
      </c>
      <c r="G19" s="21" t="s">
        <v>55</v>
      </c>
      <c r="H19" s="4" t="s">
        <v>258</v>
      </c>
      <c r="I19" s="21" t="s">
        <v>37</v>
      </c>
      <c r="J19" s="4" t="s">
        <v>30</v>
      </c>
      <c r="K19" s="22" t="s">
        <v>254</v>
      </c>
      <c r="L19" s="24">
        <v>1522</v>
      </c>
    </row>
    <row r="20" spans="1:12" ht="30" x14ac:dyDescent="0.25">
      <c r="A20" s="6" t="s">
        <v>59</v>
      </c>
      <c r="B20" s="21" t="s">
        <v>52</v>
      </c>
      <c r="C20" s="21" t="s">
        <v>56</v>
      </c>
      <c r="D20" s="21" t="s">
        <v>52</v>
      </c>
      <c r="E20" s="21" t="s">
        <v>57</v>
      </c>
      <c r="F20" s="19">
        <f t="shared" si="0"/>
        <v>5.9027777777777846E-2</v>
      </c>
      <c r="G20" s="21" t="s">
        <v>58</v>
      </c>
      <c r="H20" s="4" t="s">
        <v>259</v>
      </c>
      <c r="I20" s="21" t="s">
        <v>11</v>
      </c>
      <c r="J20" s="4" t="s">
        <v>30</v>
      </c>
      <c r="K20" s="22" t="s">
        <v>254</v>
      </c>
      <c r="L20" s="24">
        <v>1400</v>
      </c>
    </row>
    <row r="21" spans="1:12" ht="30" x14ac:dyDescent="0.25">
      <c r="A21" s="6" t="s">
        <v>63</v>
      </c>
      <c r="B21" s="21" t="s">
        <v>60</v>
      </c>
      <c r="C21" s="21" t="s">
        <v>61</v>
      </c>
      <c r="D21" s="21" t="s">
        <v>60</v>
      </c>
      <c r="E21" s="21" t="s">
        <v>7</v>
      </c>
      <c r="F21" s="19">
        <f t="shared" si="0"/>
        <v>4.861111111111116E-2</v>
      </c>
      <c r="G21" s="21" t="s">
        <v>62</v>
      </c>
      <c r="H21" s="4" t="s">
        <v>260</v>
      </c>
      <c r="I21" s="21" t="s">
        <v>11</v>
      </c>
      <c r="J21" s="4" t="s">
        <v>30</v>
      </c>
      <c r="K21" s="22" t="s">
        <v>254</v>
      </c>
      <c r="L21" s="24">
        <v>1948</v>
      </c>
    </row>
    <row r="22" spans="1:12" ht="30" x14ac:dyDescent="0.25">
      <c r="A22" s="6" t="s">
        <v>68</v>
      </c>
      <c r="B22" s="21" t="s">
        <v>64</v>
      </c>
      <c r="C22" s="21" t="s">
        <v>65</v>
      </c>
      <c r="D22" s="21" t="s">
        <v>64</v>
      </c>
      <c r="E22" s="21" t="s">
        <v>66</v>
      </c>
      <c r="F22" s="19">
        <f t="shared" si="0"/>
        <v>5.486111111111111E-2</v>
      </c>
      <c r="G22" s="21" t="s">
        <v>67</v>
      </c>
      <c r="H22" s="4" t="s">
        <v>261</v>
      </c>
      <c r="I22" s="21" t="s">
        <v>11</v>
      </c>
      <c r="J22" s="4" t="s">
        <v>30</v>
      </c>
      <c r="K22" s="22" t="s">
        <v>254</v>
      </c>
      <c r="L22" s="24">
        <v>0</v>
      </c>
    </row>
    <row r="23" spans="1:12" x14ac:dyDescent="0.25">
      <c r="A23" s="6" t="s">
        <v>73</v>
      </c>
      <c r="B23" s="21" t="s">
        <v>69</v>
      </c>
      <c r="C23" s="21" t="s">
        <v>70</v>
      </c>
      <c r="D23" s="21" t="s">
        <v>69</v>
      </c>
      <c r="E23" s="21" t="s">
        <v>71</v>
      </c>
      <c r="F23" s="19">
        <f t="shared" si="0"/>
        <v>9.6527777777777768E-2</v>
      </c>
      <c r="G23" s="21" t="s">
        <v>72</v>
      </c>
      <c r="H23" s="4" t="s">
        <v>10</v>
      </c>
      <c r="I23" s="21" t="s">
        <v>11</v>
      </c>
      <c r="J23" s="4" t="s">
        <v>12</v>
      </c>
      <c r="K23" s="22" t="s">
        <v>31</v>
      </c>
      <c r="L23" s="24">
        <v>3363</v>
      </c>
    </row>
    <row r="24" spans="1:12" s="5" customFormat="1" x14ac:dyDescent="0.25">
      <c r="A24" s="25" t="s">
        <v>280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</row>
    <row r="25" spans="1:12" ht="30" x14ac:dyDescent="0.25">
      <c r="A25" s="21" t="s">
        <v>77</v>
      </c>
      <c r="B25" s="21" t="s">
        <v>74</v>
      </c>
      <c r="C25" s="21" t="s">
        <v>75</v>
      </c>
      <c r="D25" s="21" t="s">
        <v>74</v>
      </c>
      <c r="E25" s="21" t="s">
        <v>104</v>
      </c>
      <c r="F25" s="19">
        <f t="shared" si="0"/>
        <v>9.861111111111108E-2</v>
      </c>
      <c r="G25" s="21" t="s">
        <v>76</v>
      </c>
      <c r="H25" s="4" t="s">
        <v>272</v>
      </c>
      <c r="I25" s="21" t="s">
        <v>11</v>
      </c>
      <c r="J25" s="4" t="s">
        <v>30</v>
      </c>
      <c r="K25" s="22" t="s">
        <v>254</v>
      </c>
      <c r="L25" s="24">
        <v>0</v>
      </c>
    </row>
    <row r="26" spans="1:12" ht="30" x14ac:dyDescent="0.25">
      <c r="A26" s="21" t="s">
        <v>84</v>
      </c>
      <c r="B26" s="21" t="s">
        <v>78</v>
      </c>
      <c r="C26" s="21" t="s">
        <v>79</v>
      </c>
      <c r="D26" s="21" t="s">
        <v>78</v>
      </c>
      <c r="E26" s="21" t="s">
        <v>80</v>
      </c>
      <c r="F26" s="19">
        <f t="shared" si="0"/>
        <v>0.19444444444444453</v>
      </c>
      <c r="G26" s="21" t="s">
        <v>81</v>
      </c>
      <c r="H26" s="4" t="s">
        <v>82</v>
      </c>
      <c r="I26" s="21" t="s">
        <v>83</v>
      </c>
      <c r="J26" s="4" t="s">
        <v>18</v>
      </c>
      <c r="K26" s="32" t="s">
        <v>19</v>
      </c>
      <c r="L26" s="24">
        <v>1161</v>
      </c>
    </row>
    <row r="27" spans="1:12" ht="30" x14ac:dyDescent="0.25">
      <c r="A27" s="21" t="s">
        <v>90</v>
      </c>
      <c r="B27" s="21" t="s">
        <v>85</v>
      </c>
      <c r="C27" s="21" t="s">
        <v>86</v>
      </c>
      <c r="D27" s="21" t="s">
        <v>87</v>
      </c>
      <c r="E27" s="20">
        <v>1.0020833333333334</v>
      </c>
      <c r="F27" s="19">
        <f t="shared" si="0"/>
        <v>0.12083333333333346</v>
      </c>
      <c r="G27" s="21" t="s">
        <v>88</v>
      </c>
      <c r="H27" s="4" t="s">
        <v>89</v>
      </c>
      <c r="I27" s="21" t="s">
        <v>11</v>
      </c>
      <c r="J27" s="4" t="s">
        <v>89</v>
      </c>
      <c r="K27" s="32" t="s">
        <v>19</v>
      </c>
      <c r="L27" s="24">
        <v>3987</v>
      </c>
    </row>
    <row r="28" spans="1:12" ht="30" x14ac:dyDescent="0.25">
      <c r="A28" s="21" t="s">
        <v>95</v>
      </c>
      <c r="B28" s="21" t="s">
        <v>91</v>
      </c>
      <c r="C28" s="21" t="s">
        <v>92</v>
      </c>
      <c r="D28" s="21" t="s">
        <v>91</v>
      </c>
      <c r="E28" s="21" t="s">
        <v>93</v>
      </c>
      <c r="F28" s="19">
        <f t="shared" si="0"/>
        <v>4.583333333333333E-2</v>
      </c>
      <c r="G28" s="21" t="s">
        <v>94</v>
      </c>
      <c r="H28" s="4" t="s">
        <v>293</v>
      </c>
      <c r="I28" s="21" t="s">
        <v>11</v>
      </c>
      <c r="J28" s="4" t="s">
        <v>30</v>
      </c>
      <c r="K28" s="22" t="s">
        <v>254</v>
      </c>
      <c r="L28" s="24">
        <v>620</v>
      </c>
    </row>
    <row r="29" spans="1:12" ht="30" x14ac:dyDescent="0.25">
      <c r="A29" s="21" t="s">
        <v>96</v>
      </c>
      <c r="B29" s="21" t="s">
        <v>97</v>
      </c>
      <c r="C29" s="21" t="s">
        <v>98</v>
      </c>
      <c r="D29" s="21" t="s">
        <v>97</v>
      </c>
      <c r="E29" s="21" t="s">
        <v>99</v>
      </c>
      <c r="F29" s="19">
        <f t="shared" si="0"/>
        <v>3.402777777777799E-2</v>
      </c>
      <c r="G29" s="21" t="s">
        <v>100</v>
      </c>
      <c r="H29" s="4" t="s">
        <v>10</v>
      </c>
      <c r="I29" s="21" t="s">
        <v>11</v>
      </c>
      <c r="J29" s="4" t="s">
        <v>25</v>
      </c>
      <c r="K29" s="32" t="s">
        <v>10</v>
      </c>
      <c r="L29" s="24">
        <v>0</v>
      </c>
    </row>
    <row r="30" spans="1:12" ht="30" x14ac:dyDescent="0.25">
      <c r="A30" s="21" t="s">
        <v>101</v>
      </c>
      <c r="B30" s="21" t="s">
        <v>102</v>
      </c>
      <c r="C30" s="21" t="s">
        <v>103</v>
      </c>
      <c r="D30" s="21" t="s">
        <v>102</v>
      </c>
      <c r="E30" s="21" t="s">
        <v>104</v>
      </c>
      <c r="F30" s="19">
        <f t="shared" si="0"/>
        <v>3.125E-2</v>
      </c>
      <c r="G30" s="21" t="s">
        <v>105</v>
      </c>
      <c r="H30" s="4" t="s">
        <v>273</v>
      </c>
      <c r="I30" s="21" t="s">
        <v>11</v>
      </c>
      <c r="J30" s="4" t="s">
        <v>30</v>
      </c>
      <c r="K30" s="22" t="s">
        <v>254</v>
      </c>
      <c r="L30" s="24">
        <v>261</v>
      </c>
    </row>
    <row r="31" spans="1:12" ht="30" x14ac:dyDescent="0.25">
      <c r="A31" s="21" t="s">
        <v>106</v>
      </c>
      <c r="B31" s="21" t="s">
        <v>102</v>
      </c>
      <c r="C31" s="21" t="s">
        <v>107</v>
      </c>
      <c r="D31" s="21" t="s">
        <v>102</v>
      </c>
      <c r="E31" s="21" t="s">
        <v>108</v>
      </c>
      <c r="F31" s="19">
        <f t="shared" si="0"/>
        <v>0.12013888888888891</v>
      </c>
      <c r="G31" s="21" t="s">
        <v>109</v>
      </c>
      <c r="H31" s="4" t="s">
        <v>10</v>
      </c>
      <c r="I31" s="21" t="s">
        <v>11</v>
      </c>
      <c r="J31" s="4" t="s">
        <v>18</v>
      </c>
      <c r="K31" s="32" t="s">
        <v>19</v>
      </c>
      <c r="L31" s="24">
        <v>0</v>
      </c>
    </row>
    <row r="32" spans="1:12" ht="30" x14ac:dyDescent="0.25">
      <c r="A32" s="21" t="s">
        <v>110</v>
      </c>
      <c r="B32" s="21" t="s">
        <v>111</v>
      </c>
      <c r="C32" s="21" t="s">
        <v>112</v>
      </c>
      <c r="D32" s="21" t="s">
        <v>111</v>
      </c>
      <c r="E32" s="21" t="s">
        <v>113</v>
      </c>
      <c r="F32" s="19">
        <f t="shared" si="0"/>
        <v>1.8055555555555491E-2</v>
      </c>
      <c r="G32" s="21" t="s">
        <v>10</v>
      </c>
      <c r="H32" s="4" t="s">
        <v>295</v>
      </c>
      <c r="I32" s="21" t="s">
        <v>11</v>
      </c>
      <c r="J32" s="4" t="s">
        <v>25</v>
      </c>
      <c r="K32" s="32" t="s">
        <v>10</v>
      </c>
      <c r="L32" s="24">
        <v>4700</v>
      </c>
    </row>
    <row r="33" spans="1:12" ht="30" x14ac:dyDescent="0.25">
      <c r="A33" s="21" t="s">
        <v>114</v>
      </c>
      <c r="B33" s="21" t="s">
        <v>111</v>
      </c>
      <c r="C33" s="21" t="s">
        <v>115</v>
      </c>
      <c r="D33" s="21" t="s">
        <v>111</v>
      </c>
      <c r="E33" s="21" t="s">
        <v>116</v>
      </c>
      <c r="F33" s="19">
        <f t="shared" si="0"/>
        <v>4.6527777777777835E-2</v>
      </c>
      <c r="G33" s="21" t="s">
        <v>117</v>
      </c>
      <c r="H33" s="4" t="s">
        <v>294</v>
      </c>
      <c r="I33" s="21" t="s">
        <v>11</v>
      </c>
      <c r="J33" s="4" t="s">
        <v>30</v>
      </c>
      <c r="K33" s="22" t="s">
        <v>254</v>
      </c>
      <c r="L33" s="24">
        <v>815</v>
      </c>
    </row>
    <row r="34" spans="1:12" s="5" customFormat="1" x14ac:dyDescent="0.25">
      <c r="A34" s="25" t="s">
        <v>281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30" x14ac:dyDescent="0.25">
      <c r="A35" s="21" t="s">
        <v>118</v>
      </c>
      <c r="B35" s="21" t="s">
        <v>119</v>
      </c>
      <c r="C35" s="21" t="s">
        <v>120</v>
      </c>
      <c r="D35" s="21" t="s">
        <v>119</v>
      </c>
      <c r="E35" s="21" t="s">
        <v>121</v>
      </c>
      <c r="F35" s="19">
        <f t="shared" si="0"/>
        <v>9.7222222222221877E-3</v>
      </c>
      <c r="G35" s="21" t="s">
        <v>10</v>
      </c>
      <c r="H35" s="4" t="s">
        <v>122</v>
      </c>
      <c r="I35" s="21" t="s">
        <v>37</v>
      </c>
      <c r="J35" s="4" t="s">
        <v>25</v>
      </c>
      <c r="K35" s="32" t="s">
        <v>10</v>
      </c>
      <c r="L35" s="24">
        <v>507</v>
      </c>
    </row>
    <row r="36" spans="1:12" ht="30" x14ac:dyDescent="0.25">
      <c r="A36" s="21" t="s">
        <v>123</v>
      </c>
      <c r="B36" s="21" t="s">
        <v>119</v>
      </c>
      <c r="C36" s="21" t="s">
        <v>120</v>
      </c>
      <c r="D36" s="21" t="s">
        <v>119</v>
      </c>
      <c r="E36" s="21" t="s">
        <v>124</v>
      </c>
      <c r="F36" s="19">
        <f t="shared" si="0"/>
        <v>5.3472222222222254E-2</v>
      </c>
      <c r="G36" s="21" t="s">
        <v>10</v>
      </c>
      <c r="H36" s="4" t="s">
        <v>262</v>
      </c>
      <c r="I36" s="21" t="s">
        <v>37</v>
      </c>
      <c r="J36" s="4" t="s">
        <v>255</v>
      </c>
      <c r="K36" s="32" t="s">
        <v>19</v>
      </c>
      <c r="L36" s="24">
        <v>1450</v>
      </c>
    </row>
    <row r="37" spans="1:12" ht="30" x14ac:dyDescent="0.25">
      <c r="A37" s="21" t="s">
        <v>125</v>
      </c>
      <c r="B37" s="21" t="s">
        <v>126</v>
      </c>
      <c r="C37" s="21" t="s">
        <v>127</v>
      </c>
      <c r="D37" s="21" t="s">
        <v>126</v>
      </c>
      <c r="E37" s="21" t="s">
        <v>253</v>
      </c>
      <c r="F37" s="19">
        <f t="shared" si="0"/>
        <v>7.0833333333333318E-2</v>
      </c>
      <c r="G37" s="21" t="s">
        <v>128</v>
      </c>
      <c r="H37" s="4" t="s">
        <v>263</v>
      </c>
      <c r="I37" s="21" t="s">
        <v>11</v>
      </c>
      <c r="J37" s="4" t="s">
        <v>30</v>
      </c>
      <c r="K37" s="22" t="s">
        <v>254</v>
      </c>
      <c r="L37" s="24">
        <v>3890</v>
      </c>
    </row>
    <row r="38" spans="1:12" ht="45" x14ac:dyDescent="0.25">
      <c r="A38" s="21" t="s">
        <v>129</v>
      </c>
      <c r="B38" s="21" t="s">
        <v>130</v>
      </c>
      <c r="C38" s="21" t="s">
        <v>131</v>
      </c>
      <c r="D38" s="21" t="s">
        <v>132</v>
      </c>
      <c r="E38" s="20">
        <v>1.0055555555555555</v>
      </c>
      <c r="F38" s="19">
        <f t="shared" si="0"/>
        <v>2.2916666666666696E-2</v>
      </c>
      <c r="G38" s="21" t="s">
        <v>133</v>
      </c>
      <c r="H38" s="4" t="s">
        <v>264</v>
      </c>
      <c r="I38" s="21" t="s">
        <v>37</v>
      </c>
      <c r="J38" s="4" t="s">
        <v>134</v>
      </c>
      <c r="K38" s="32" t="s">
        <v>10</v>
      </c>
      <c r="L38" s="24">
        <v>696</v>
      </c>
    </row>
    <row r="39" spans="1:12" ht="30" x14ac:dyDescent="0.25">
      <c r="A39" s="21" t="s">
        <v>135</v>
      </c>
      <c r="B39" s="21" t="s">
        <v>136</v>
      </c>
      <c r="C39" s="21" t="s">
        <v>137</v>
      </c>
      <c r="D39" s="21" t="s">
        <v>136</v>
      </c>
      <c r="E39" s="21" t="s">
        <v>138</v>
      </c>
      <c r="F39" s="19">
        <f t="shared" si="0"/>
        <v>9.0972222222222232E-2</v>
      </c>
      <c r="G39" s="21" t="s">
        <v>139</v>
      </c>
      <c r="H39" s="4" t="s">
        <v>140</v>
      </c>
      <c r="I39" s="21" t="s">
        <v>11</v>
      </c>
      <c r="J39" s="4" t="s">
        <v>18</v>
      </c>
      <c r="K39" s="22" t="s">
        <v>254</v>
      </c>
      <c r="L39" s="24">
        <v>4121</v>
      </c>
    </row>
    <row r="40" spans="1:12" ht="30" x14ac:dyDescent="0.25">
      <c r="A40" s="21" t="s">
        <v>141</v>
      </c>
      <c r="B40" s="21" t="s">
        <v>136</v>
      </c>
      <c r="C40" s="21" t="s">
        <v>142</v>
      </c>
      <c r="D40" s="21" t="s">
        <v>136</v>
      </c>
      <c r="E40" s="21" t="s">
        <v>143</v>
      </c>
      <c r="F40" s="19">
        <f t="shared" si="0"/>
        <v>5.4166666666666696E-2</v>
      </c>
      <c r="G40" s="21" t="s">
        <v>144</v>
      </c>
      <c r="H40" s="4" t="s">
        <v>274</v>
      </c>
      <c r="I40" s="21" t="s">
        <v>11</v>
      </c>
      <c r="J40" s="4" t="s">
        <v>30</v>
      </c>
      <c r="K40" s="22" t="s">
        <v>254</v>
      </c>
      <c r="L40" s="24">
        <v>2510</v>
      </c>
    </row>
    <row r="41" spans="1:12" ht="30" x14ac:dyDescent="0.25">
      <c r="A41" s="21" t="s">
        <v>145</v>
      </c>
      <c r="B41" s="21" t="s">
        <v>146</v>
      </c>
      <c r="C41" s="21" t="s">
        <v>108</v>
      </c>
      <c r="D41" s="21" t="s">
        <v>146</v>
      </c>
      <c r="E41" s="20">
        <v>1.0069444444444444</v>
      </c>
      <c r="F41" s="19">
        <f t="shared" si="0"/>
        <v>0.14236111111111105</v>
      </c>
      <c r="G41" s="21" t="s">
        <v>88</v>
      </c>
      <c r="H41" s="4" t="s">
        <v>10</v>
      </c>
      <c r="I41" s="21" t="s">
        <v>11</v>
      </c>
      <c r="J41" s="4" t="s">
        <v>89</v>
      </c>
      <c r="K41" s="32" t="s">
        <v>19</v>
      </c>
      <c r="L41" s="24">
        <v>4961</v>
      </c>
    </row>
    <row r="42" spans="1:12" x14ac:dyDescent="0.25">
      <c r="A42" s="21" t="s">
        <v>147</v>
      </c>
      <c r="B42" s="21" t="s">
        <v>148</v>
      </c>
      <c r="C42" s="21" t="s">
        <v>7</v>
      </c>
      <c r="D42" s="21" t="s">
        <v>148</v>
      </c>
      <c r="E42" s="21" t="s">
        <v>149</v>
      </c>
      <c r="F42" s="19">
        <f t="shared" si="0"/>
        <v>9.0277777777777679E-2</v>
      </c>
      <c r="G42" s="21" t="s">
        <v>150</v>
      </c>
      <c r="H42" s="4" t="s">
        <v>10</v>
      </c>
      <c r="I42" s="21" t="s">
        <v>11</v>
      </c>
      <c r="J42" s="4" t="s">
        <v>89</v>
      </c>
      <c r="K42" s="32" t="s">
        <v>19</v>
      </c>
      <c r="L42" s="24">
        <v>503</v>
      </c>
    </row>
    <row r="43" spans="1:12" ht="30" x14ac:dyDescent="0.25">
      <c r="A43" s="21" t="s">
        <v>151</v>
      </c>
      <c r="B43" s="21" t="s">
        <v>152</v>
      </c>
      <c r="C43" s="21" t="s">
        <v>153</v>
      </c>
      <c r="D43" s="21" t="s">
        <v>152</v>
      </c>
      <c r="E43" s="21" t="s">
        <v>154</v>
      </c>
      <c r="F43" s="19">
        <f t="shared" si="0"/>
        <v>0.1069444444444444</v>
      </c>
      <c r="G43" s="21" t="s">
        <v>155</v>
      </c>
      <c r="H43" s="4" t="s">
        <v>265</v>
      </c>
      <c r="I43" s="21" t="s">
        <v>11</v>
      </c>
      <c r="J43" s="4" t="s">
        <v>30</v>
      </c>
      <c r="K43" s="22" t="s">
        <v>254</v>
      </c>
      <c r="L43" s="24">
        <v>3726</v>
      </c>
    </row>
    <row r="44" spans="1:12" ht="30" x14ac:dyDescent="0.25">
      <c r="A44" s="21" t="s">
        <v>156</v>
      </c>
      <c r="B44" s="21" t="s">
        <v>157</v>
      </c>
      <c r="C44" s="21" t="s">
        <v>158</v>
      </c>
      <c r="D44" s="21" t="s">
        <v>157</v>
      </c>
      <c r="E44" s="21" t="s">
        <v>159</v>
      </c>
      <c r="F44" s="19">
        <f t="shared" si="0"/>
        <v>0.16666666666666674</v>
      </c>
      <c r="G44" s="21" t="s">
        <v>160</v>
      </c>
      <c r="H44" s="4" t="s">
        <v>266</v>
      </c>
      <c r="I44" s="21" t="s">
        <v>11</v>
      </c>
      <c r="J44" s="4" t="s">
        <v>18</v>
      </c>
      <c r="K44" s="22" t="s">
        <v>254</v>
      </c>
      <c r="L44" s="24">
        <v>1161</v>
      </c>
    </row>
    <row r="45" spans="1:12" ht="30" x14ac:dyDescent="0.25">
      <c r="A45" s="21" t="s">
        <v>161</v>
      </c>
      <c r="B45" s="21" t="s">
        <v>157</v>
      </c>
      <c r="C45" s="21" t="s">
        <v>158</v>
      </c>
      <c r="D45" s="21" t="s">
        <v>157</v>
      </c>
      <c r="E45" s="21" t="s">
        <v>162</v>
      </c>
      <c r="F45" s="19">
        <f t="shared" si="0"/>
        <v>5.555555555555558E-2</v>
      </c>
      <c r="G45" s="21" t="s">
        <v>163</v>
      </c>
      <c r="H45" s="4" t="s">
        <v>267</v>
      </c>
      <c r="I45" s="21" t="s">
        <v>11</v>
      </c>
      <c r="J45" s="4" t="s">
        <v>18</v>
      </c>
      <c r="K45" s="22" t="s">
        <v>254</v>
      </c>
      <c r="L45" s="24">
        <v>0</v>
      </c>
    </row>
    <row r="46" spans="1:12" x14ac:dyDescent="0.25">
      <c r="A46" s="21" t="s">
        <v>83</v>
      </c>
      <c r="B46" s="21" t="s">
        <v>157</v>
      </c>
      <c r="C46" s="21" t="s">
        <v>164</v>
      </c>
      <c r="D46" s="21" t="s">
        <v>167</v>
      </c>
      <c r="E46" s="20">
        <v>1.1354166666666667</v>
      </c>
      <c r="F46" s="19">
        <f t="shared" si="0"/>
        <v>0.43541666666666667</v>
      </c>
      <c r="G46" s="21" t="s">
        <v>165</v>
      </c>
      <c r="H46" s="4" t="s">
        <v>10</v>
      </c>
      <c r="I46" s="21" t="s">
        <v>37</v>
      </c>
      <c r="J46" s="4" t="s">
        <v>12</v>
      </c>
      <c r="K46" s="32" t="s">
        <v>10</v>
      </c>
      <c r="L46" s="24">
        <v>1914</v>
      </c>
    </row>
    <row r="47" spans="1:12" x14ac:dyDescent="0.25">
      <c r="A47" s="21" t="s">
        <v>166</v>
      </c>
      <c r="B47" s="21" t="s">
        <v>167</v>
      </c>
      <c r="C47" s="21" t="s">
        <v>137</v>
      </c>
      <c r="D47" s="21" t="s">
        <v>167</v>
      </c>
      <c r="E47" s="21" t="s">
        <v>168</v>
      </c>
      <c r="F47" s="19">
        <f t="shared" si="0"/>
        <v>0.14236111111111116</v>
      </c>
      <c r="G47" s="21" t="s">
        <v>169</v>
      </c>
      <c r="H47" s="4" t="s">
        <v>170</v>
      </c>
      <c r="I47" s="21" t="s">
        <v>11</v>
      </c>
      <c r="J47" s="4" t="s">
        <v>171</v>
      </c>
      <c r="K47" s="32" t="s">
        <v>19</v>
      </c>
      <c r="L47" s="24">
        <v>1339</v>
      </c>
    </row>
    <row r="48" spans="1:12" ht="30" x14ac:dyDescent="0.25">
      <c r="A48" s="21" t="s">
        <v>172</v>
      </c>
      <c r="B48" s="21" t="s">
        <v>173</v>
      </c>
      <c r="C48" s="21" t="s">
        <v>174</v>
      </c>
      <c r="D48" s="21" t="s">
        <v>173</v>
      </c>
      <c r="E48" s="21" t="s">
        <v>175</v>
      </c>
      <c r="F48" s="19">
        <f t="shared" si="0"/>
        <v>6.7361111111111094E-2</v>
      </c>
      <c r="G48" s="21" t="s">
        <v>58</v>
      </c>
      <c r="H48" s="4" t="s">
        <v>268</v>
      </c>
      <c r="I48" s="21" t="s">
        <v>11</v>
      </c>
      <c r="J48" s="4" t="s">
        <v>30</v>
      </c>
      <c r="K48" s="22" t="s">
        <v>254</v>
      </c>
      <c r="L48" s="24">
        <v>1675</v>
      </c>
    </row>
    <row r="49" spans="1:12" x14ac:dyDescent="0.25">
      <c r="A49" s="21" t="s">
        <v>176</v>
      </c>
      <c r="B49" s="21" t="s">
        <v>177</v>
      </c>
      <c r="C49" s="21" t="s">
        <v>179</v>
      </c>
      <c r="D49" s="21" t="s">
        <v>177</v>
      </c>
      <c r="E49" s="21" t="s">
        <v>180</v>
      </c>
      <c r="F49" s="19">
        <f t="shared" si="0"/>
        <v>0.12222222222222223</v>
      </c>
      <c r="G49" s="21" t="s">
        <v>181</v>
      </c>
      <c r="H49" s="4" t="s">
        <v>182</v>
      </c>
      <c r="I49" s="21" t="s">
        <v>11</v>
      </c>
      <c r="J49" s="4" t="s">
        <v>183</v>
      </c>
      <c r="K49" s="32" t="s">
        <v>19</v>
      </c>
      <c r="L49" s="24">
        <v>1874</v>
      </c>
    </row>
    <row r="50" spans="1:12" ht="30" x14ac:dyDescent="0.25">
      <c r="A50" s="21" t="s">
        <v>178</v>
      </c>
      <c r="B50" s="21" t="s">
        <v>185</v>
      </c>
      <c r="C50" s="21" t="s">
        <v>186</v>
      </c>
      <c r="D50" s="21" t="s">
        <v>185</v>
      </c>
      <c r="E50" s="21" t="s">
        <v>187</v>
      </c>
      <c r="F50" s="19">
        <f t="shared" si="0"/>
        <v>6.3888888888888884E-2</v>
      </c>
      <c r="G50" s="21" t="s">
        <v>188</v>
      </c>
      <c r="H50" s="4" t="s">
        <v>269</v>
      </c>
      <c r="I50" s="21" t="s">
        <v>11</v>
      </c>
      <c r="J50" s="4" t="s">
        <v>189</v>
      </c>
      <c r="K50" s="32" t="s">
        <v>19</v>
      </c>
      <c r="L50" s="24">
        <v>4029</v>
      </c>
    </row>
    <row r="51" spans="1:12" ht="30" x14ac:dyDescent="0.25">
      <c r="A51" s="21" t="s">
        <v>184</v>
      </c>
      <c r="B51" s="21" t="s">
        <v>191</v>
      </c>
      <c r="C51" s="21" t="s">
        <v>238</v>
      </c>
      <c r="D51" s="21" t="s">
        <v>191</v>
      </c>
      <c r="E51" s="21" t="s">
        <v>239</v>
      </c>
      <c r="F51" s="19">
        <f t="shared" si="0"/>
        <v>4.8611111111111105E-2</v>
      </c>
      <c r="G51" s="21" t="s">
        <v>240</v>
      </c>
      <c r="H51" s="8" t="s">
        <v>270</v>
      </c>
      <c r="I51" s="21" t="s">
        <v>11</v>
      </c>
      <c r="J51" s="8" t="s">
        <v>30</v>
      </c>
      <c r="K51" s="22" t="s">
        <v>254</v>
      </c>
      <c r="L51" s="24">
        <v>598</v>
      </c>
    </row>
    <row r="52" spans="1:12" ht="30" x14ac:dyDescent="0.25">
      <c r="A52" s="21" t="s">
        <v>190</v>
      </c>
      <c r="B52" s="21" t="s">
        <v>191</v>
      </c>
      <c r="C52" s="21" t="s">
        <v>241</v>
      </c>
      <c r="D52" s="21" t="s">
        <v>191</v>
      </c>
      <c r="E52" s="21" t="s">
        <v>242</v>
      </c>
      <c r="F52" s="19">
        <f t="shared" si="0"/>
        <v>2.0138888888888817E-2</v>
      </c>
      <c r="G52" s="21" t="s">
        <v>76</v>
      </c>
      <c r="H52" s="8" t="s">
        <v>275</v>
      </c>
      <c r="I52" s="21" t="s">
        <v>11</v>
      </c>
      <c r="J52" s="8" t="s">
        <v>30</v>
      </c>
      <c r="K52" s="22" t="s">
        <v>254</v>
      </c>
      <c r="L52" s="24">
        <v>588</v>
      </c>
    </row>
    <row r="53" spans="1:12" ht="30" x14ac:dyDescent="0.25">
      <c r="A53" s="21" t="s">
        <v>195</v>
      </c>
      <c r="B53" s="21" t="s">
        <v>191</v>
      </c>
      <c r="C53" s="21" t="s">
        <v>192</v>
      </c>
      <c r="D53" s="21" t="s">
        <v>191</v>
      </c>
      <c r="E53" s="21" t="s">
        <v>193</v>
      </c>
      <c r="F53" s="19">
        <f t="shared" si="0"/>
        <v>2.5000000000000022E-2</v>
      </c>
      <c r="G53" s="21" t="s">
        <v>194</v>
      </c>
      <c r="H53" s="4" t="s">
        <v>10</v>
      </c>
      <c r="I53" s="21" t="s">
        <v>11</v>
      </c>
      <c r="J53" s="4" t="s">
        <v>25</v>
      </c>
      <c r="K53" s="32" t="s">
        <v>10</v>
      </c>
      <c r="L53" s="24">
        <v>26</v>
      </c>
    </row>
    <row r="54" spans="1:12" ht="35.25" customHeight="1" x14ac:dyDescent="0.25">
      <c r="A54" s="21" t="s">
        <v>199</v>
      </c>
      <c r="B54" s="21" t="s">
        <v>224</v>
      </c>
      <c r="C54" s="21" t="s">
        <v>225</v>
      </c>
      <c r="D54" s="21" t="s">
        <v>224</v>
      </c>
      <c r="E54" s="21" t="s">
        <v>53</v>
      </c>
      <c r="F54" s="19">
        <f t="shared" si="0"/>
        <v>5.2083333333333329E-2</v>
      </c>
      <c r="G54" s="21" t="s">
        <v>226</v>
      </c>
      <c r="H54" s="4" t="s">
        <v>291</v>
      </c>
      <c r="I54" s="21" t="s">
        <v>11</v>
      </c>
      <c r="J54" s="4" t="s">
        <v>30</v>
      </c>
      <c r="K54" s="22" t="s">
        <v>254</v>
      </c>
      <c r="L54" s="24">
        <v>1815</v>
      </c>
    </row>
    <row r="55" spans="1:12" x14ac:dyDescent="0.25">
      <c r="A55" s="21" t="s">
        <v>203</v>
      </c>
      <c r="B55" s="21" t="s">
        <v>224</v>
      </c>
      <c r="C55" s="21" t="s">
        <v>225</v>
      </c>
      <c r="D55" s="21" t="s">
        <v>224</v>
      </c>
      <c r="E55" s="21" t="s">
        <v>227</v>
      </c>
      <c r="F55" s="19">
        <f t="shared" si="0"/>
        <v>6.9444444444444448E-2</v>
      </c>
      <c r="G55" s="21" t="s">
        <v>139</v>
      </c>
      <c r="H55" s="4" t="s">
        <v>10</v>
      </c>
      <c r="I55" s="21" t="s">
        <v>11</v>
      </c>
      <c r="J55" s="4" t="s">
        <v>12</v>
      </c>
      <c r="K55" s="22" t="s">
        <v>31</v>
      </c>
      <c r="L55" s="24">
        <v>726</v>
      </c>
    </row>
    <row r="56" spans="1:12" x14ac:dyDescent="0.25">
      <c r="A56" s="21" t="s">
        <v>206</v>
      </c>
      <c r="B56" s="21" t="s">
        <v>196</v>
      </c>
      <c r="C56" s="21" t="s">
        <v>197</v>
      </c>
      <c r="D56" s="21" t="s">
        <v>196</v>
      </c>
      <c r="E56" s="21" t="s">
        <v>198</v>
      </c>
      <c r="F56" s="19">
        <f t="shared" si="0"/>
        <v>2.3611111111111138E-2</v>
      </c>
      <c r="G56" s="21" t="s">
        <v>139</v>
      </c>
      <c r="H56" s="4" t="s">
        <v>10</v>
      </c>
      <c r="I56" s="21" t="s">
        <v>11</v>
      </c>
      <c r="J56" s="4" t="s">
        <v>12</v>
      </c>
      <c r="K56" s="22" t="s">
        <v>31</v>
      </c>
      <c r="L56" s="24">
        <v>2297</v>
      </c>
    </row>
    <row r="57" spans="1:12" x14ac:dyDescent="0.25">
      <c r="A57" s="21" t="s">
        <v>210</v>
      </c>
      <c r="B57" s="21" t="s">
        <v>196</v>
      </c>
      <c r="C57" s="21" t="s">
        <v>200</v>
      </c>
      <c r="D57" s="21" t="s">
        <v>196</v>
      </c>
      <c r="E57" s="21" t="s">
        <v>201</v>
      </c>
      <c r="F57" s="19">
        <f t="shared" si="0"/>
        <v>6.5277777777777768E-2</v>
      </c>
      <c r="G57" s="21" t="s">
        <v>202</v>
      </c>
      <c r="H57" s="4" t="s">
        <v>10</v>
      </c>
      <c r="I57" s="21" t="s">
        <v>11</v>
      </c>
      <c r="J57" s="8" t="s">
        <v>12</v>
      </c>
      <c r="K57" s="22" t="s">
        <v>31</v>
      </c>
      <c r="L57" s="24">
        <v>272</v>
      </c>
    </row>
    <row r="58" spans="1:12" x14ac:dyDescent="0.25">
      <c r="A58" s="21" t="s">
        <v>215</v>
      </c>
      <c r="B58" s="21" t="s">
        <v>196</v>
      </c>
      <c r="C58" s="21" t="s">
        <v>228</v>
      </c>
      <c r="D58" s="21" t="s">
        <v>196</v>
      </c>
      <c r="E58" s="21" t="s">
        <v>229</v>
      </c>
      <c r="F58" s="19">
        <f t="shared" si="0"/>
        <v>2.4305555555555469E-2</v>
      </c>
      <c r="G58" s="21" t="s">
        <v>139</v>
      </c>
      <c r="H58" s="4" t="s">
        <v>10</v>
      </c>
      <c r="I58" s="21" t="s">
        <v>11</v>
      </c>
      <c r="J58" s="4" t="s">
        <v>12</v>
      </c>
      <c r="K58" s="22" t="s">
        <v>31</v>
      </c>
      <c r="L58" s="24">
        <v>3210</v>
      </c>
    </row>
    <row r="59" spans="1:12" x14ac:dyDescent="0.25">
      <c r="A59" s="21" t="s">
        <v>282</v>
      </c>
      <c r="B59" s="21" t="s">
        <v>196</v>
      </c>
      <c r="C59" s="21" t="s">
        <v>204</v>
      </c>
      <c r="D59" s="21" t="s">
        <v>196</v>
      </c>
      <c r="E59" s="21" t="s">
        <v>205</v>
      </c>
      <c r="F59" s="19">
        <f t="shared" si="0"/>
        <v>1.1805555555555403E-2</v>
      </c>
      <c r="G59" s="21" t="s">
        <v>139</v>
      </c>
      <c r="H59" s="4" t="s">
        <v>292</v>
      </c>
      <c r="I59" s="21" t="s">
        <v>11</v>
      </c>
      <c r="J59" s="4" t="s">
        <v>12</v>
      </c>
      <c r="K59" s="22" t="s">
        <v>31</v>
      </c>
      <c r="L59" s="24">
        <v>0</v>
      </c>
    </row>
    <row r="60" spans="1:12" x14ac:dyDescent="0.25">
      <c r="A60" s="21" t="s">
        <v>283</v>
      </c>
      <c r="B60" s="21" t="s">
        <v>207</v>
      </c>
      <c r="C60" s="21" t="s">
        <v>208</v>
      </c>
      <c r="D60" s="21" t="s">
        <v>207</v>
      </c>
      <c r="E60" s="21" t="s">
        <v>209</v>
      </c>
      <c r="F60" s="19">
        <f t="shared" si="0"/>
        <v>0.6</v>
      </c>
      <c r="G60" s="21" t="s">
        <v>169</v>
      </c>
      <c r="H60" s="4" t="s">
        <v>10</v>
      </c>
      <c r="I60" s="21" t="s">
        <v>11</v>
      </c>
      <c r="J60" s="4" t="s">
        <v>12</v>
      </c>
      <c r="K60" s="22" t="s">
        <v>31</v>
      </c>
      <c r="L60" s="24">
        <v>0</v>
      </c>
    </row>
    <row r="61" spans="1:12" x14ac:dyDescent="0.25">
      <c r="A61" s="21" t="s">
        <v>284</v>
      </c>
      <c r="B61" s="21" t="s">
        <v>235</v>
      </c>
      <c r="C61" s="21" t="s">
        <v>236</v>
      </c>
      <c r="D61" s="21"/>
      <c r="E61" s="21" t="s">
        <v>237</v>
      </c>
      <c r="F61" s="19">
        <f t="shared" si="0"/>
        <v>2.9861111111111116E-2</v>
      </c>
      <c r="G61" s="21" t="s">
        <v>202</v>
      </c>
      <c r="H61" s="4"/>
      <c r="I61" s="21" t="s">
        <v>11</v>
      </c>
      <c r="J61" s="4" t="s">
        <v>12</v>
      </c>
      <c r="K61" s="22" t="s">
        <v>31</v>
      </c>
      <c r="L61" s="24">
        <v>10</v>
      </c>
    </row>
    <row r="62" spans="1:12" ht="30" x14ac:dyDescent="0.25">
      <c r="A62" s="21" t="s">
        <v>285</v>
      </c>
      <c r="B62" s="21" t="s">
        <v>211</v>
      </c>
      <c r="C62" s="21" t="s">
        <v>212</v>
      </c>
      <c r="D62" s="21" t="s">
        <v>211</v>
      </c>
      <c r="E62" s="21" t="s">
        <v>213</v>
      </c>
      <c r="F62" s="19">
        <f t="shared" si="0"/>
        <v>2.083333333333337E-2</v>
      </c>
      <c r="G62" s="21" t="s">
        <v>11</v>
      </c>
      <c r="H62" s="4" t="s">
        <v>276</v>
      </c>
      <c r="I62" s="21" t="s">
        <v>11</v>
      </c>
      <c r="J62" s="4" t="s">
        <v>214</v>
      </c>
      <c r="K62" s="32" t="s">
        <v>19</v>
      </c>
      <c r="L62" s="24">
        <v>0</v>
      </c>
    </row>
    <row r="63" spans="1:12" ht="30" x14ac:dyDescent="0.25">
      <c r="A63" s="21" t="s">
        <v>286</v>
      </c>
      <c r="B63" s="21" t="s">
        <v>216</v>
      </c>
      <c r="C63" s="21" t="s">
        <v>217</v>
      </c>
      <c r="D63" s="21" t="s">
        <v>216</v>
      </c>
      <c r="E63" s="21" t="s">
        <v>218</v>
      </c>
      <c r="F63" s="19">
        <f t="shared" si="0"/>
        <v>5.486111111111111E-2</v>
      </c>
      <c r="G63" s="21" t="s">
        <v>219</v>
      </c>
      <c r="H63" s="4" t="s">
        <v>277</v>
      </c>
      <c r="I63" s="21" t="s">
        <v>11</v>
      </c>
      <c r="J63" s="4" t="s">
        <v>30</v>
      </c>
      <c r="K63" s="22" t="s">
        <v>254</v>
      </c>
      <c r="L63" s="24">
        <v>3530</v>
      </c>
    </row>
    <row r="64" spans="1:12" ht="30" x14ac:dyDescent="0.25">
      <c r="A64" s="21" t="s">
        <v>287</v>
      </c>
      <c r="B64" s="21" t="s">
        <v>216</v>
      </c>
      <c r="C64" s="21" t="s">
        <v>230</v>
      </c>
      <c r="D64" s="21" t="s">
        <v>216</v>
      </c>
      <c r="E64" s="21" t="s">
        <v>231</v>
      </c>
      <c r="F64" s="19">
        <f t="shared" si="0"/>
        <v>3.8888888888888862E-2</v>
      </c>
      <c r="G64" s="21" t="s">
        <v>232</v>
      </c>
      <c r="H64" s="4" t="s">
        <v>278</v>
      </c>
      <c r="I64" s="21" t="s">
        <v>37</v>
      </c>
      <c r="J64" s="4" t="s">
        <v>30</v>
      </c>
      <c r="K64" s="22" t="s">
        <v>254</v>
      </c>
      <c r="L64" s="24">
        <v>1100</v>
      </c>
    </row>
    <row r="65" spans="1:12" x14ac:dyDescent="0.25">
      <c r="A65" s="21" t="s">
        <v>288</v>
      </c>
      <c r="B65" s="21" t="s">
        <v>216</v>
      </c>
      <c r="C65" s="21" t="s">
        <v>162</v>
      </c>
      <c r="D65" s="21" t="s">
        <v>216</v>
      </c>
      <c r="E65" s="21" t="s">
        <v>233</v>
      </c>
      <c r="F65" s="19">
        <f t="shared" si="0"/>
        <v>7.1527777777777746E-2</v>
      </c>
      <c r="G65" s="21" t="s">
        <v>234</v>
      </c>
      <c r="H65" s="4" t="s">
        <v>10</v>
      </c>
      <c r="I65" s="21" t="s">
        <v>37</v>
      </c>
      <c r="J65" s="4" t="s">
        <v>12</v>
      </c>
      <c r="K65" s="22" t="s">
        <v>31</v>
      </c>
      <c r="L65" s="24">
        <v>2050</v>
      </c>
    </row>
    <row r="69" spans="1:12" ht="15.75" x14ac:dyDescent="0.25">
      <c r="D69" s="33"/>
      <c r="I69" s="33"/>
    </row>
  </sheetData>
  <mergeCells count="13">
    <mergeCell ref="L4:L5"/>
    <mergeCell ref="A2:L2"/>
    <mergeCell ref="A24:L24"/>
    <mergeCell ref="A34:L34"/>
    <mergeCell ref="A7:K7"/>
    <mergeCell ref="A8:K8"/>
    <mergeCell ref="A9:K9"/>
    <mergeCell ref="A4:A5"/>
    <mergeCell ref="C4:F4"/>
    <mergeCell ref="G4:H4"/>
    <mergeCell ref="I4:I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Самокиш Анна Вячеславовна</cp:lastModifiedBy>
  <cp:lastPrinted>2014-04-02T03:16:50Z</cp:lastPrinted>
  <dcterms:created xsi:type="dcterms:W3CDTF">2013-04-02T08:07:11Z</dcterms:created>
  <dcterms:modified xsi:type="dcterms:W3CDTF">2014-04-02T04:09:34Z</dcterms:modified>
</cp:coreProperties>
</file>