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olotuhin\Desktop\Джобка\отключения за 2015г\"/>
    </mc:Choice>
  </mc:AlternateContent>
  <bookViews>
    <workbookView xWindow="240" yWindow="60" windowWidth="17235" windowHeight="10545"/>
  </bookViews>
  <sheets>
    <sheet name="Статистика" sheetId="1" r:id="rId1"/>
  </sheets>
  <definedNames>
    <definedName name="_xlnm._FilterDatabase" localSheetId="0" hidden="1">Статистика!$A$7:$K$41</definedName>
    <definedName name="_xlnm.Print_Area" localSheetId="0">Статистика!$A$1:$K$346</definedName>
  </definedNames>
  <calcPr calcId="152511"/>
</workbook>
</file>

<file path=xl/calcChain.xml><?xml version="1.0" encoding="utf-8"?>
<calcChain xmlns="http://schemas.openxmlformats.org/spreadsheetml/2006/main">
  <c r="F341" i="1" l="1"/>
  <c r="F336" i="1"/>
  <c r="F317" i="1"/>
  <c r="F312" i="1"/>
  <c r="F303" i="1"/>
  <c r="F299" i="1"/>
  <c r="F287" i="1"/>
  <c r="F268" i="1"/>
  <c r="F269" i="1"/>
  <c r="F275" i="1"/>
  <c r="F325" i="1"/>
  <c r="F326" i="1"/>
  <c r="F327" i="1"/>
  <c r="F328" i="1"/>
  <c r="F329" i="1"/>
  <c r="F330" i="1"/>
  <c r="F331" i="1"/>
  <c r="F332" i="1"/>
  <c r="F333" i="1"/>
  <c r="F334" i="1"/>
  <c r="F335" i="1"/>
  <c r="F337" i="1"/>
  <c r="F338" i="1"/>
  <c r="F339" i="1"/>
  <c r="F340" i="1"/>
  <c r="F342" i="1"/>
  <c r="F343" i="1"/>
  <c r="F344" i="1"/>
  <c r="F345" i="1"/>
  <c r="F346" i="1"/>
  <c r="F322" i="1"/>
  <c r="F323" i="1"/>
  <c r="F324" i="1"/>
  <c r="F321" i="1"/>
  <c r="F319" i="1"/>
  <c r="F263" i="1"/>
  <c r="F264" i="1"/>
  <c r="F265" i="1"/>
  <c r="F266" i="1"/>
  <c r="F267" i="1"/>
  <c r="F270" i="1"/>
  <c r="F271" i="1"/>
  <c r="F272" i="1"/>
  <c r="F273" i="1"/>
  <c r="F274" i="1"/>
  <c r="F276" i="1"/>
  <c r="F277" i="1"/>
  <c r="F278" i="1"/>
  <c r="F279" i="1"/>
  <c r="F280" i="1"/>
  <c r="F281" i="1"/>
  <c r="F282" i="1"/>
  <c r="F283" i="1"/>
  <c r="F284" i="1"/>
  <c r="F285" i="1"/>
  <c r="F286" i="1"/>
  <c r="F288" i="1"/>
  <c r="F289" i="1"/>
  <c r="F290" i="1"/>
  <c r="F291" i="1"/>
  <c r="F292" i="1"/>
  <c r="F293" i="1"/>
  <c r="F294" i="1"/>
  <c r="F295" i="1"/>
  <c r="F296" i="1"/>
  <c r="F297" i="1"/>
  <c r="F298" i="1"/>
  <c r="F301" i="1"/>
  <c r="F302" i="1"/>
  <c r="F304" i="1"/>
  <c r="F305" i="1"/>
  <c r="F306" i="1"/>
  <c r="F307" i="1"/>
  <c r="F308" i="1"/>
  <c r="F309" i="1"/>
  <c r="F310" i="1"/>
  <c r="F311" i="1"/>
  <c r="F313" i="1"/>
  <c r="F314" i="1"/>
  <c r="F315" i="1"/>
  <c r="F316" i="1"/>
  <c r="F318" i="1"/>
  <c r="F262" i="1"/>
  <c r="F259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D346" i="1"/>
  <c r="D345" i="1"/>
  <c r="D343" i="1"/>
  <c r="D342" i="1"/>
  <c r="D340" i="1"/>
  <c r="D339" i="1"/>
  <c r="D338" i="1"/>
  <c r="D337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16" i="1"/>
  <c r="D315" i="1"/>
  <c r="D314" i="1"/>
  <c r="D313" i="1"/>
  <c r="D310" i="1"/>
  <c r="D309" i="1"/>
  <c r="D308" i="1"/>
  <c r="D307" i="1"/>
  <c r="D306" i="1"/>
  <c r="D305" i="1"/>
  <c r="D302" i="1"/>
  <c r="D301" i="1"/>
  <c r="D299" i="1"/>
  <c r="D298" i="1"/>
  <c r="D297" i="1"/>
  <c r="F260" i="1" l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5" i="1" l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9" i="1" l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8" i="1"/>
</calcChain>
</file>

<file path=xl/sharedStrings.xml><?xml version="1.0" encoding="utf-8"?>
<sst xmlns="http://schemas.openxmlformats.org/spreadsheetml/2006/main" count="2729" uniqueCount="1012">
  <si>
    <t>Время отключения</t>
  </si>
  <si>
    <t>Дата включения</t>
  </si>
  <si>
    <t>Время включения</t>
  </si>
  <si>
    <t>№ фидера</t>
  </si>
  <si>
    <t>Класс напряжения, кВ</t>
  </si>
  <si>
    <t>1</t>
  </si>
  <si>
    <t>04.01.2015</t>
  </si>
  <si>
    <t>19:50</t>
  </si>
  <si>
    <t>22:13</t>
  </si>
  <si>
    <t>Л-19</t>
  </si>
  <si>
    <t/>
  </si>
  <si>
    <t>10</t>
  </si>
  <si>
    <t>Отключение в смежной сетевой организации</t>
  </si>
  <si>
    <t>2</t>
  </si>
  <si>
    <t>09.01.2015</t>
  </si>
  <si>
    <t>01:40</t>
  </si>
  <si>
    <t>03:12</t>
  </si>
  <si>
    <t>Вс-21</t>
  </si>
  <si>
    <t>3</t>
  </si>
  <si>
    <t>15.01.2015</t>
  </si>
  <si>
    <t>07:30</t>
  </si>
  <si>
    <t>09:05</t>
  </si>
  <si>
    <t>727</t>
  </si>
  <si>
    <t>6</t>
  </si>
  <si>
    <t>4</t>
  </si>
  <si>
    <t>22.01.2015</t>
  </si>
  <si>
    <t>23:50</t>
  </si>
  <si>
    <t>Сб-9, Км-7</t>
  </si>
  <si>
    <t>Отключение в результате выхода из строя элементов КЛ-10/6кВ</t>
  </si>
  <si>
    <t>5</t>
  </si>
  <si>
    <t>23.01.2015</t>
  </si>
  <si>
    <t>04:59</t>
  </si>
  <si>
    <t>05:39</t>
  </si>
  <si>
    <t>Сл-7</t>
  </si>
  <si>
    <t>25.01.2015</t>
  </si>
  <si>
    <t>00:20</t>
  </si>
  <si>
    <t>01:20</t>
  </si>
  <si>
    <t>944</t>
  </si>
  <si>
    <t>Отключение в результате выхода из строя элементов об.ТП</t>
  </si>
  <si>
    <t>7</t>
  </si>
  <si>
    <t>00:27</t>
  </si>
  <si>
    <t>02:31</t>
  </si>
  <si>
    <t>933</t>
  </si>
  <si>
    <t>8</t>
  </si>
  <si>
    <t>29.01.2015</t>
  </si>
  <si>
    <t>11:45</t>
  </si>
  <si>
    <t>12:23</t>
  </si>
  <si>
    <t>1038</t>
  </si>
  <si>
    <t>9</t>
  </si>
  <si>
    <t>13:55</t>
  </si>
  <si>
    <t>Я-12</t>
  </si>
  <si>
    <t>10.02.2015</t>
  </si>
  <si>
    <t>11:07</t>
  </si>
  <si>
    <t>12:58</t>
  </si>
  <si>
    <t>О-14</t>
  </si>
  <si>
    <t>11</t>
  </si>
  <si>
    <t>17.02.2015</t>
  </si>
  <si>
    <t>09:18</t>
  </si>
  <si>
    <t>10:57</t>
  </si>
  <si>
    <t>127</t>
  </si>
  <si>
    <t>12</t>
  </si>
  <si>
    <t>18.02.2015</t>
  </si>
  <si>
    <t>09:15</t>
  </si>
  <si>
    <t>10:02</t>
  </si>
  <si>
    <t>927</t>
  </si>
  <si>
    <t>13</t>
  </si>
  <si>
    <t>09:38</t>
  </si>
  <si>
    <t>11:08</t>
  </si>
  <si>
    <t>940</t>
  </si>
  <si>
    <t>14</t>
  </si>
  <si>
    <t>21.02.2015</t>
  </si>
  <si>
    <t>04:45</t>
  </si>
  <si>
    <t>05:30</t>
  </si>
  <si>
    <t>Км-17</t>
  </si>
  <si>
    <t>Повреждений не обнаружено</t>
  </si>
  <si>
    <t>15</t>
  </si>
  <si>
    <t>06:07</t>
  </si>
  <si>
    <t>Км-11</t>
  </si>
  <si>
    <t>16</t>
  </si>
  <si>
    <t>12:47</t>
  </si>
  <si>
    <t>136</t>
  </si>
  <si>
    <t>17</t>
  </si>
  <si>
    <t>25.02.2015</t>
  </si>
  <si>
    <t>21:46</t>
  </si>
  <si>
    <t>22:08</t>
  </si>
  <si>
    <t>Сл-6</t>
  </si>
  <si>
    <t>18</t>
  </si>
  <si>
    <t>26.02.2015</t>
  </si>
  <si>
    <t>02:03</t>
  </si>
  <si>
    <t>604</t>
  </si>
  <si>
    <t>19</t>
  </si>
  <si>
    <t>05.03.2015</t>
  </si>
  <si>
    <t>01:36</t>
  </si>
  <si>
    <t>03:30</t>
  </si>
  <si>
    <t>Я-3</t>
  </si>
  <si>
    <t>20</t>
  </si>
  <si>
    <t>18.03.2015</t>
  </si>
  <si>
    <t>16:40</t>
  </si>
  <si>
    <t>19:08</t>
  </si>
  <si>
    <t>723</t>
  </si>
  <si>
    <t>21</t>
  </si>
  <si>
    <t>19.03.2015</t>
  </si>
  <si>
    <t>10:23</t>
  </si>
  <si>
    <t>12:03</t>
  </si>
  <si>
    <t>ЛЭП-4</t>
  </si>
  <si>
    <t>22</t>
  </si>
  <si>
    <t>11:38</t>
  </si>
  <si>
    <t>12:36</t>
  </si>
  <si>
    <t>710</t>
  </si>
  <si>
    <t>23</t>
  </si>
  <si>
    <t>24.03.2015</t>
  </si>
  <si>
    <t>19:27</t>
  </si>
  <si>
    <t>20:58</t>
  </si>
  <si>
    <t>Км-11, Ф-3</t>
  </si>
  <si>
    <t>24</t>
  </si>
  <si>
    <t>25.03.2015</t>
  </si>
  <si>
    <t>03:39</t>
  </si>
  <si>
    <t>05:29</t>
  </si>
  <si>
    <t>О-17</t>
  </si>
  <si>
    <t>25</t>
  </si>
  <si>
    <t>12:56</t>
  </si>
  <si>
    <t>13:23</t>
  </si>
  <si>
    <t>26</t>
  </si>
  <si>
    <t>26.03.2015</t>
  </si>
  <si>
    <t>15:48</t>
  </si>
  <si>
    <t>17:12</t>
  </si>
  <si>
    <t>1039</t>
  </si>
  <si>
    <t>КЛ порвана сторонней организацией</t>
  </si>
  <si>
    <t>27</t>
  </si>
  <si>
    <t>27.03.2015</t>
  </si>
  <si>
    <t>13:30</t>
  </si>
  <si>
    <t>15:00</t>
  </si>
  <si>
    <t>О-3</t>
  </si>
  <si>
    <t>28</t>
  </si>
  <si>
    <t>31.03.2015</t>
  </si>
  <si>
    <t>22:10</t>
  </si>
  <si>
    <t>23:05</t>
  </si>
  <si>
    <t>Со-7</t>
  </si>
  <si>
    <t>КЛ-10 кВ от РВ-91 до РВ-95</t>
  </si>
  <si>
    <t>КЛ-10 кВ от ТП от ГРЭС-2 до ТП 265</t>
  </si>
  <si>
    <t>12:40</t>
  </si>
  <si>
    <t>16:01</t>
  </si>
  <si>
    <t>ТП 2В</t>
  </si>
  <si>
    <t>восстановлено</t>
  </si>
  <si>
    <t>23.03.15</t>
  </si>
  <si>
    <t>10:00</t>
  </si>
  <si>
    <t>11:26</t>
  </si>
  <si>
    <t>Па-9</t>
  </si>
  <si>
    <t>ВЛ-10 кВ от ТП 680 до ТП 666</t>
  </si>
  <si>
    <t xml:space="preserve"> ТП 584  </t>
  </si>
  <si>
    <t xml:space="preserve"> КЛ-6 кВ от ТП 610-78 до ТП 610-77 </t>
  </si>
  <si>
    <t xml:space="preserve"> КЛ-10 кВ от ТП 183 до ТП 183а </t>
  </si>
  <si>
    <t xml:space="preserve"> КЛ-10 кВ от ПС-Западная до ТП 944-34 </t>
  </si>
  <si>
    <t xml:space="preserve"> КЛ-10 кВ от ТП 940-19 до ТП 940-1 </t>
  </si>
  <si>
    <t xml:space="preserve"> КЛ-10 кВ от ТП 44 до ТП 161 </t>
  </si>
  <si>
    <t xml:space="preserve"> КЛ-10 кВ от ПС-Октябрьская до -ПП-1 </t>
  </si>
  <si>
    <t xml:space="preserve"> ТП 35  </t>
  </si>
  <si>
    <t xml:space="preserve"> КЛ-10 кВ от ПС-Западная до ТП 927-36 </t>
  </si>
  <si>
    <t xml:space="preserve"> КЛ-10 кВ от ТП 940-6 до ТП 940-10 </t>
  </si>
  <si>
    <t xml:space="preserve"> КЛ-10 кВ от ТП 240 до ТП 244 КЛ от ТП 240 до ТП 131 </t>
  </si>
  <si>
    <t xml:space="preserve"> КЛ-6 кВ от ТП 611-32 до ТП 611-27 </t>
  </si>
  <si>
    <t xml:space="preserve"> КЛ-10 кВ от РП Ягодный до ТП 355 </t>
  </si>
  <si>
    <t xml:space="preserve"> КЛ-6 кВ от ТП 610-10 до ТП 610-13 кЛ от ТП 610-59 до ТП 610-35 </t>
  </si>
  <si>
    <t xml:space="preserve"> КЛ-6 кВ от ТП 610-13 до ТП 610-3 </t>
  </si>
  <si>
    <t xml:space="preserve"> КЛ-10 кВ от ТП 407 до ТП 363 </t>
  </si>
  <si>
    <t xml:space="preserve"> КЛ-10 кВ от ТП 417 до ТП 663 </t>
  </si>
  <si>
    <t xml:space="preserve"> КЛ-10 кВ от ПС-Октябрьская до РП Сибкартель </t>
  </si>
  <si>
    <t xml:space="preserve"> КЛ-10 кВ от РП Солнечный до ТП 468 </t>
  </si>
  <si>
    <t>№ п/п</t>
  </si>
  <si>
    <t>Продолжительность прекращения по фидеру, час</t>
  </si>
  <si>
    <t>Наименование отключенной части сети</t>
  </si>
  <si>
    <t>Причина</t>
  </si>
  <si>
    <t>Мероприятия</t>
  </si>
  <si>
    <t>Дата</t>
  </si>
  <si>
    <t>Прордолжительность прекращения, час</t>
  </si>
  <si>
    <t>Наименование  участка сети</t>
  </si>
  <si>
    <t>ЯНВАРЬ</t>
  </si>
  <si>
    <t>ФЕВРАЛЬ</t>
  </si>
  <si>
    <t>МАРТ</t>
  </si>
  <si>
    <t>29</t>
  </si>
  <si>
    <t>30</t>
  </si>
  <si>
    <t>Включено с резерва, аварийно-восстановительный ремонт</t>
  </si>
  <si>
    <t>Сводные данные об аварийных отключениях в месяц по границам территориальных зон деятельности ООО "Горсети", вызванных авариями или внеплановыми отключениями объектов электросетевого хозяйства за 2015г.</t>
  </si>
  <si>
    <t>пункт №11пп.б абз.14</t>
  </si>
  <si>
    <t>АПРЕЛЬ</t>
  </si>
  <si>
    <t>04.04.2015</t>
  </si>
  <si>
    <t>22:17</t>
  </si>
  <si>
    <t>23:06</t>
  </si>
  <si>
    <t xml:space="preserve"> КЛ-10 кВ от ТП 355 до ТП 313 </t>
  </si>
  <si>
    <t>06.04.2015</t>
  </si>
  <si>
    <t>13:37</t>
  </si>
  <si>
    <t>16:17</t>
  </si>
  <si>
    <t>ЛЭП-3</t>
  </si>
  <si>
    <t>Отключение в результате выхода из строя элементов ВЛ-10/6кВ</t>
  </si>
  <si>
    <t>15:06</t>
  </si>
  <si>
    <t>403</t>
  </si>
  <si>
    <t>КЛ-6 кВ от ТП 610-66 до ТП 610-62</t>
  </si>
  <si>
    <t>18:02</t>
  </si>
  <si>
    <t>22:00</t>
  </si>
  <si>
    <t>С-13</t>
  </si>
  <si>
    <t xml:space="preserve"> ТП 190  </t>
  </si>
  <si>
    <t>19:04</t>
  </si>
  <si>
    <t>20:48</t>
  </si>
  <si>
    <t>827</t>
  </si>
  <si>
    <t xml:space="preserve"> ТП 218  </t>
  </si>
  <si>
    <t>07.04.2015</t>
  </si>
  <si>
    <t>18:18</t>
  </si>
  <si>
    <t>21:29</t>
  </si>
  <si>
    <t>З-030</t>
  </si>
  <si>
    <t xml:space="preserve"> ВЛ-10 кВ от РВ-118 до ТП 806 </t>
  </si>
  <si>
    <t>08.04.2015</t>
  </si>
  <si>
    <t>08:01</t>
  </si>
  <si>
    <t>08:15</t>
  </si>
  <si>
    <t>Н-2</t>
  </si>
  <si>
    <t>11.04.2015</t>
  </si>
  <si>
    <t>05:15</t>
  </si>
  <si>
    <t>12:01</t>
  </si>
  <si>
    <t>35-27</t>
  </si>
  <si>
    <t>35</t>
  </si>
  <si>
    <t>13.04.2015</t>
  </si>
  <si>
    <t>13:10</t>
  </si>
  <si>
    <t>14:30</t>
  </si>
  <si>
    <t>У-15</t>
  </si>
  <si>
    <t xml:space="preserve"> КЛ-6 кВ от ТП 671-87 до ТП 671-30 </t>
  </si>
  <si>
    <t>14.04.2015</t>
  </si>
  <si>
    <t>00:39</t>
  </si>
  <si>
    <t>Вс-20</t>
  </si>
  <si>
    <t>15:18</t>
  </si>
  <si>
    <t>16:14</t>
  </si>
  <si>
    <t>221</t>
  </si>
  <si>
    <t xml:space="preserve"> КЛ-6 кВ от ТП 604-91 до ТП 604-141 </t>
  </si>
  <si>
    <t>16.04.2015</t>
  </si>
  <si>
    <t>13:25</t>
  </si>
  <si>
    <t>14:16</t>
  </si>
  <si>
    <t>Км-13</t>
  </si>
  <si>
    <t xml:space="preserve"> КЛ-10 кВ от РП Украинский до ТП 483 </t>
  </si>
  <si>
    <t>17.04.2015</t>
  </si>
  <si>
    <t>16:50</t>
  </si>
  <si>
    <t>17:47</t>
  </si>
  <si>
    <t>Ч-10</t>
  </si>
  <si>
    <t xml:space="preserve"> КЛ-10 кВ от ТП 526 до ТП 188 </t>
  </si>
  <si>
    <t>19.04.2015</t>
  </si>
  <si>
    <t>13:52</t>
  </si>
  <si>
    <t>Мт-4</t>
  </si>
  <si>
    <t xml:space="preserve"> ТП 671-83  </t>
  </si>
  <si>
    <t>20.04.2015</t>
  </si>
  <si>
    <t>05:53</t>
  </si>
  <si>
    <t>06:36</t>
  </si>
  <si>
    <t>Нч-10</t>
  </si>
  <si>
    <t xml:space="preserve"> КЛ-10 кВ от ПС-Научная до ТП 539 </t>
  </si>
  <si>
    <t>20:19</t>
  </si>
  <si>
    <t>23:41</t>
  </si>
  <si>
    <t xml:space="preserve"> КЛ-10 кВ от ТП 29 до ТП 656, 328, 548 </t>
  </si>
  <si>
    <t>22.04.2015</t>
  </si>
  <si>
    <t>11:30</t>
  </si>
  <si>
    <t>12:35</t>
  </si>
  <si>
    <t>204</t>
  </si>
  <si>
    <t xml:space="preserve"> КЛ-6 кВ от ТП 604-88 до ТП 604-25 </t>
  </si>
  <si>
    <t>24.04.2015</t>
  </si>
  <si>
    <t>15:39</t>
  </si>
  <si>
    <t>19:54</t>
  </si>
  <si>
    <t>Вз-16</t>
  </si>
  <si>
    <t>КЗ на ВЛ из-за падения дерева (веток)</t>
  </si>
  <si>
    <t>Восстановлено</t>
  </si>
  <si>
    <t>16:12</t>
  </si>
  <si>
    <t>17:42</t>
  </si>
  <si>
    <t xml:space="preserve"> ВЛ- от РВ-265 до ТП 571 </t>
  </si>
  <si>
    <t>21:27</t>
  </si>
  <si>
    <t>23:13</t>
  </si>
  <si>
    <t>429</t>
  </si>
  <si>
    <t xml:space="preserve"> КЛ-6 кВ от ТП 611-21 до ТП 611-10 </t>
  </si>
  <si>
    <t>26.04.2015</t>
  </si>
  <si>
    <t>16:19</t>
  </si>
  <si>
    <t>17:15</t>
  </si>
  <si>
    <t>507</t>
  </si>
  <si>
    <t xml:space="preserve"> КЛ-6 кВ от ТП 671-33 до ТП 671-64 </t>
  </si>
  <si>
    <t>17:20</t>
  </si>
  <si>
    <t>17:50</t>
  </si>
  <si>
    <t>Тз-12</t>
  </si>
  <si>
    <t xml:space="preserve"> КЛ-6 кВ от ТП 604-117 до ТП 604-116 </t>
  </si>
  <si>
    <t>27.04.2015</t>
  </si>
  <si>
    <t>09:30</t>
  </si>
  <si>
    <t>13:57</t>
  </si>
  <si>
    <t>15:20</t>
  </si>
  <si>
    <t>17:24</t>
  </si>
  <si>
    <t>928</t>
  </si>
  <si>
    <t>Вз-12</t>
  </si>
  <si>
    <t>Вз-4</t>
  </si>
  <si>
    <t>Вз-15</t>
  </si>
  <si>
    <t>18:48</t>
  </si>
  <si>
    <t xml:space="preserve"> КЛ-10 кВ от ТП 364 до ТП 216 </t>
  </si>
  <si>
    <t>21:53</t>
  </si>
  <si>
    <t>ВЛ-10 кВ от ПП-1 до ТП 285</t>
  </si>
  <si>
    <t>Обрыв ВЛ при падении веток</t>
  </si>
  <si>
    <t>20:37</t>
  </si>
  <si>
    <t>916</t>
  </si>
  <si>
    <t>18:01</t>
  </si>
  <si>
    <t>23:47</t>
  </si>
  <si>
    <t>27.04.2016</t>
  </si>
  <si>
    <t>20:34</t>
  </si>
  <si>
    <t>О-37</t>
  </si>
  <si>
    <t>не взял нагрузку ф  Ск-1</t>
  </si>
  <si>
    <t>28.04.2015</t>
  </si>
  <si>
    <t>09:00</t>
  </si>
  <si>
    <t>09:57</t>
  </si>
  <si>
    <t>122</t>
  </si>
  <si>
    <t xml:space="preserve"> КЛ- от ПС-Каштак до ТП 366 </t>
  </si>
  <si>
    <t>11:20</t>
  </si>
  <si>
    <t>К-4</t>
  </si>
  <si>
    <t xml:space="preserve"> КЛ- от ТП 536 до ТП 612 </t>
  </si>
  <si>
    <t>10:07</t>
  </si>
  <si>
    <t>17:46</t>
  </si>
  <si>
    <t xml:space="preserve"> ВЛ-10 кВ от ТП 25 до ТП 190 </t>
  </si>
  <si>
    <t>29.04.2015</t>
  </si>
  <si>
    <t>18:14</t>
  </si>
  <si>
    <t>18:50</t>
  </si>
  <si>
    <t>ДСЗ-6</t>
  </si>
  <si>
    <t>30.04.2015</t>
  </si>
  <si>
    <t>15:22</t>
  </si>
  <si>
    <t>18:00</t>
  </si>
  <si>
    <t>833</t>
  </si>
  <si>
    <t xml:space="preserve"> КЛ-10 кВ от ТП 310 до ТП 800 </t>
  </si>
  <si>
    <t>МАЙ</t>
  </si>
  <si>
    <t>02.05.2015</t>
  </si>
  <si>
    <t>22:28</t>
  </si>
  <si>
    <t>22:50</t>
  </si>
  <si>
    <t xml:space="preserve"> КЛ-10 кВ от ПС-Коммунальная до РП Фрунзенский </t>
  </si>
  <si>
    <t>05.05.2015</t>
  </si>
  <si>
    <t>11:18</t>
  </si>
  <si>
    <t>11:52</t>
  </si>
  <si>
    <t>534</t>
  </si>
  <si>
    <t xml:space="preserve"> КЛ-6 кВ от ТП 671-16 до ПС-Южная </t>
  </si>
  <si>
    <t>07.05.2015</t>
  </si>
  <si>
    <t>10:56</t>
  </si>
  <si>
    <t>08.05.2015</t>
  </si>
  <si>
    <t>13:44</t>
  </si>
  <si>
    <t xml:space="preserve"> КЛ-10 кВ от ПС-Восточная до ТП 160 </t>
  </si>
  <si>
    <t>09.05.2015</t>
  </si>
  <si>
    <t>15:15</t>
  </si>
  <si>
    <t>16:54</t>
  </si>
  <si>
    <t>809</t>
  </si>
  <si>
    <t xml:space="preserve"> КЛ-10 кВ от ПС-Восточная до -РВ-84 </t>
  </si>
  <si>
    <t>10.05.2015</t>
  </si>
  <si>
    <t>16:28</t>
  </si>
  <si>
    <t xml:space="preserve"> ВЛ-10 кВ от ТП 940-5 до - </t>
  </si>
  <si>
    <t>16:35</t>
  </si>
  <si>
    <t>18:29</t>
  </si>
  <si>
    <t xml:space="preserve"> ВЛ-10 кВ от ТП 29 до ТП 656 </t>
  </si>
  <si>
    <t>11.05.2015</t>
  </si>
  <si>
    <t>11:35</t>
  </si>
  <si>
    <t>12:05</t>
  </si>
  <si>
    <t>633</t>
  </si>
  <si>
    <t xml:space="preserve"> КЛ-6 кВ от ПС-ГРЭС-2 до ТП 604-131 </t>
  </si>
  <si>
    <t>12.05.2015</t>
  </si>
  <si>
    <t>04:40</t>
  </si>
  <si>
    <t>05:50</t>
  </si>
  <si>
    <t>Я-10</t>
  </si>
  <si>
    <t>13.05.2015</t>
  </si>
  <si>
    <t>14.05.2015</t>
  </si>
  <si>
    <t>15:37</t>
  </si>
  <si>
    <t>16:37</t>
  </si>
  <si>
    <t>Вс-18</t>
  </si>
  <si>
    <t xml:space="preserve"> КЛ-10 кВ от ПС-Северо-Восточн до РП Хлебозавод </t>
  </si>
  <si>
    <t>20:10</t>
  </si>
  <si>
    <t>21:08</t>
  </si>
  <si>
    <t>834</t>
  </si>
  <si>
    <t xml:space="preserve"> КЛ- от ТП 256 до ТП 326 </t>
  </si>
  <si>
    <t>15.05.2015</t>
  </si>
  <si>
    <t>18:15</t>
  </si>
  <si>
    <t>20:47</t>
  </si>
  <si>
    <t>828</t>
  </si>
  <si>
    <t xml:space="preserve"> КЛ-10 кВ от ТП 282 до ТП 50 </t>
  </si>
  <si>
    <t>18:55</t>
  </si>
  <si>
    <t>814</t>
  </si>
  <si>
    <t>19:19</t>
  </si>
  <si>
    <t>21:11</t>
  </si>
  <si>
    <t>813</t>
  </si>
  <si>
    <t xml:space="preserve"> КЛ-10 кВ от ТП 218 до ТП 59 </t>
  </si>
  <si>
    <t>16.05.2015</t>
  </si>
  <si>
    <t xml:space="preserve"> КЛ-10 кВ от ПС-Солнечная до РП Солнечный </t>
  </si>
  <si>
    <t>11:05</t>
  </si>
  <si>
    <t>11:53</t>
  </si>
  <si>
    <t>А-5</t>
  </si>
  <si>
    <t xml:space="preserve"> ТП 319  воронка к ТП 317 </t>
  </si>
  <si>
    <t>16.05.2016</t>
  </si>
  <si>
    <t>13:42</t>
  </si>
  <si>
    <t>Км-7</t>
  </si>
  <si>
    <t>18.05.2015</t>
  </si>
  <si>
    <t>11:00</t>
  </si>
  <si>
    <t>11:22</t>
  </si>
  <si>
    <t>14:44</t>
  </si>
  <si>
    <t>17:07</t>
  </si>
  <si>
    <t>ЛЭП-6</t>
  </si>
  <si>
    <t xml:space="preserve"> ТП 13В  </t>
  </si>
  <si>
    <t>23:46</t>
  </si>
  <si>
    <t>О-33</t>
  </si>
  <si>
    <t xml:space="preserve"> КЛ-10 кВ от ПС-Октябрьская до РП Радиотехнически </t>
  </si>
  <si>
    <t>19.05.2015</t>
  </si>
  <si>
    <t>23:14</t>
  </si>
  <si>
    <t>Зп-20</t>
  </si>
  <si>
    <t>20.05.2015</t>
  </si>
  <si>
    <t>19:12</t>
  </si>
  <si>
    <t xml:space="preserve"> ВЛ-10 кВ от РВ-349 до ТП 659 </t>
  </si>
  <si>
    <t>21.05.2015</t>
  </si>
  <si>
    <t>13:00</t>
  </si>
  <si>
    <t>15:10</t>
  </si>
  <si>
    <t>13:02</t>
  </si>
  <si>
    <t>13:51</t>
  </si>
  <si>
    <t xml:space="preserve"> ВЛ-10 кВ от РП Нахимовский до ТП 120 </t>
  </si>
  <si>
    <t>13:06</t>
  </si>
  <si>
    <t>17:10</t>
  </si>
  <si>
    <t>911</t>
  </si>
  <si>
    <t>13:20</t>
  </si>
  <si>
    <t>15:17</t>
  </si>
  <si>
    <t>15:14</t>
  </si>
  <si>
    <t>936</t>
  </si>
  <si>
    <t xml:space="preserve"> ВЛ-10 кВ от ТП 137 до ТП 43 </t>
  </si>
  <si>
    <t>15:44</t>
  </si>
  <si>
    <t>17:18</t>
  </si>
  <si>
    <t>Сл-22</t>
  </si>
  <si>
    <t>18:46</t>
  </si>
  <si>
    <t>19:44</t>
  </si>
  <si>
    <t>З-07</t>
  </si>
  <si>
    <t xml:space="preserve"> ТП 200  </t>
  </si>
  <si>
    <t>25.05.2015</t>
  </si>
  <si>
    <t>01:30</t>
  </si>
  <si>
    <t>02:20</t>
  </si>
  <si>
    <t>10-38</t>
  </si>
  <si>
    <t xml:space="preserve"> КЛ-10 кВ от ТП 331 до ТП 263 </t>
  </si>
  <si>
    <t>14:20</t>
  </si>
  <si>
    <t>14:55</t>
  </si>
  <si>
    <t>25.05.2016</t>
  </si>
  <si>
    <t>02:27</t>
  </si>
  <si>
    <t>03:22</t>
  </si>
  <si>
    <t>10-39</t>
  </si>
  <si>
    <t>ТП 413 откл МВ к ТП 449</t>
  </si>
  <si>
    <t>27.05.2015</t>
  </si>
  <si>
    <t>23:00</t>
  </si>
  <si>
    <t>Тз-35</t>
  </si>
  <si>
    <t xml:space="preserve"> КЛ-6 кВ от ПС-ТИЗ до ТП 671-19 </t>
  </si>
  <si>
    <t>29.05.2015</t>
  </si>
  <si>
    <t>09:41</t>
  </si>
  <si>
    <t>16:44</t>
  </si>
  <si>
    <t xml:space="preserve"> ВЛ-10 кВ от ТП Л-19-10 до ТП Л-19-10А </t>
  </si>
  <si>
    <t>30.05.2015</t>
  </si>
  <si>
    <t>30.05.2016</t>
  </si>
  <si>
    <t>12:38</t>
  </si>
  <si>
    <t>31.05.2015</t>
  </si>
  <si>
    <t>14:15</t>
  </si>
  <si>
    <t>18:30</t>
  </si>
  <si>
    <t xml:space="preserve"> ТП 135В  </t>
  </si>
  <si>
    <t>ИЮНЬ</t>
  </si>
  <si>
    <t>01.06.2015</t>
  </si>
  <si>
    <t xml:space="preserve"> КЛ-10 кВ от ТП 423 до ТП 531 </t>
  </si>
  <si>
    <t>16:57</t>
  </si>
  <si>
    <t>10-13</t>
  </si>
  <si>
    <t xml:space="preserve"> КЛ-10 кВ от ПС-ГРЭС-2 до РП Ягодный </t>
  </si>
  <si>
    <t>02.06.2015</t>
  </si>
  <si>
    <t>10:55</t>
  </si>
  <si>
    <t>11:46</t>
  </si>
  <si>
    <t xml:space="preserve"> ТП 667  </t>
  </si>
  <si>
    <t>03.06.2015</t>
  </si>
  <si>
    <t>15:38</t>
  </si>
  <si>
    <t>17:00</t>
  </si>
  <si>
    <t xml:space="preserve"> КЛ-10 кВ от ПС-ЗПП-Т до ТП 840 </t>
  </si>
  <si>
    <t>16:56</t>
  </si>
  <si>
    <t xml:space="preserve"> ТП 12П  </t>
  </si>
  <si>
    <t>22:04</t>
  </si>
  <si>
    <t>222</t>
  </si>
  <si>
    <t>04.06.2015</t>
  </si>
  <si>
    <t>22:34</t>
  </si>
  <si>
    <t>05.06.2015</t>
  </si>
  <si>
    <t>15:25</t>
  </si>
  <si>
    <t xml:space="preserve"> КЛ-10 кВ от РП ЛПК до ТП 940-23А </t>
  </si>
  <si>
    <t>21:28</t>
  </si>
  <si>
    <t>820</t>
  </si>
  <si>
    <t xml:space="preserve"> КЛ-10 кВ от ПС-Восточная до ТП 534 </t>
  </si>
  <si>
    <t>06.06.2015</t>
  </si>
  <si>
    <t>19:00</t>
  </si>
  <si>
    <t>19:30</t>
  </si>
  <si>
    <t>07.06.2015</t>
  </si>
  <si>
    <t>15:40</t>
  </si>
  <si>
    <t>23:52</t>
  </si>
  <si>
    <t xml:space="preserve">ВЛ-35 кВ </t>
  </si>
  <si>
    <t>08.06.2015</t>
  </si>
  <si>
    <t>19:42</t>
  </si>
  <si>
    <t>22:03</t>
  </si>
  <si>
    <t>09.06.2015</t>
  </si>
  <si>
    <t>21:51</t>
  </si>
  <si>
    <t>22:44</t>
  </si>
  <si>
    <t>Ко-9</t>
  </si>
  <si>
    <t>10.06.2015</t>
  </si>
  <si>
    <t>14:54</t>
  </si>
  <si>
    <t>18:27</t>
  </si>
  <si>
    <t>19:01</t>
  </si>
  <si>
    <t>11.06.2015</t>
  </si>
  <si>
    <t>14:00</t>
  </si>
  <si>
    <t>409</t>
  </si>
  <si>
    <t xml:space="preserve">Вывод от ТП 611-77 на ВЛ к ТП 611-72 </t>
  </si>
  <si>
    <t>12.06.2015</t>
  </si>
  <si>
    <t>00:52</t>
  </si>
  <si>
    <t>02:10</t>
  </si>
  <si>
    <t>Выс-22</t>
  </si>
  <si>
    <t>КЛ-10 кВ от РП Высотный до ТП 95</t>
  </si>
  <si>
    <t>14.06.2015</t>
  </si>
  <si>
    <t>22:36</t>
  </si>
  <si>
    <t>23:43</t>
  </si>
  <si>
    <t>ЛЭП-5</t>
  </si>
  <si>
    <t>16.06.2015</t>
  </si>
  <si>
    <t>23:34</t>
  </si>
  <si>
    <t>17.06.2015</t>
  </si>
  <si>
    <t>15:05</t>
  </si>
  <si>
    <t>810</t>
  </si>
  <si>
    <t xml:space="preserve"> КЛ-10 кВ от ПС-Восточная до -ЦРП ДСМ </t>
  </si>
  <si>
    <t>19.06.2015</t>
  </si>
  <si>
    <t>03:40</t>
  </si>
  <si>
    <t>05:24</t>
  </si>
  <si>
    <t xml:space="preserve"> ТП 596  </t>
  </si>
  <si>
    <t>09:10</t>
  </si>
  <si>
    <t>10:25</t>
  </si>
  <si>
    <t>М-9</t>
  </si>
  <si>
    <t xml:space="preserve"> КЛ-10 кВ от ТП 526 до ТП 376 </t>
  </si>
  <si>
    <t>21.06.2015</t>
  </si>
  <si>
    <t>08:50</t>
  </si>
  <si>
    <t>09:25</t>
  </si>
  <si>
    <t>Ми-2, МИ-8, Ми-16</t>
  </si>
  <si>
    <t>22.06.2015</t>
  </si>
  <si>
    <t>10:10</t>
  </si>
  <si>
    <t>10:46</t>
  </si>
  <si>
    <t>532</t>
  </si>
  <si>
    <t xml:space="preserve"> КЛ-6 кВ от РП Южный до ТП 671-39 </t>
  </si>
  <si>
    <t>18:20</t>
  </si>
  <si>
    <t>Л-25</t>
  </si>
  <si>
    <t xml:space="preserve"> КЛ-10 кВ от ПС-Левобережная до -ЦРП Водоканала </t>
  </si>
  <si>
    <t>24.06.2015</t>
  </si>
  <si>
    <t>05:17</t>
  </si>
  <si>
    <t>06:12</t>
  </si>
  <si>
    <t xml:space="preserve"> КЛ-10 кВ от ТП 413 до ТП 449 </t>
  </si>
  <si>
    <t>13:32</t>
  </si>
  <si>
    <t>21:50</t>
  </si>
  <si>
    <t>С-21</t>
  </si>
  <si>
    <t xml:space="preserve"> ВЛ-10 кВ от ТП 662 до ТП 130 </t>
  </si>
  <si>
    <t>17:26</t>
  </si>
  <si>
    <t>23:29</t>
  </si>
  <si>
    <t xml:space="preserve"> КЛ-10 кВ от ТП 140 до ТП 149 </t>
  </si>
  <si>
    <t>17:33</t>
  </si>
  <si>
    <t xml:space="preserve"> ВЛ-10 кВ от ТП 940-19 до ТП 940-31 </t>
  </si>
  <si>
    <t>17:57</t>
  </si>
  <si>
    <t>21:18</t>
  </si>
  <si>
    <t>М-6</t>
  </si>
  <si>
    <t xml:space="preserve"> КЛ-10 кВ от ТП 230 до ТП 204 </t>
  </si>
  <si>
    <t>18:22</t>
  </si>
  <si>
    <t>22:23</t>
  </si>
  <si>
    <t>19:09</t>
  </si>
  <si>
    <t>25.06.2015</t>
  </si>
  <si>
    <t>20:03</t>
  </si>
  <si>
    <t>22:45</t>
  </si>
  <si>
    <t xml:space="preserve">ВВ в ПП-7 к ТП 401 </t>
  </si>
  <si>
    <t>13:22</t>
  </si>
  <si>
    <t>17:21</t>
  </si>
  <si>
    <t>Пб-5</t>
  </si>
  <si>
    <t>17:11</t>
  </si>
  <si>
    <t>17:30</t>
  </si>
  <si>
    <t>712</t>
  </si>
  <si>
    <t xml:space="preserve"> КЛ-6 кВ от ТП 610-60 до ТП 610-58 </t>
  </si>
  <si>
    <t>21:14</t>
  </si>
  <si>
    <t>21:00</t>
  </si>
  <si>
    <t>ИЮЛЬ</t>
  </si>
  <si>
    <t>02.07.2015</t>
  </si>
  <si>
    <t>13:12</t>
  </si>
  <si>
    <t>14:12</t>
  </si>
  <si>
    <t>824</t>
  </si>
  <si>
    <t>ТП 234</t>
  </si>
  <si>
    <t>13:48</t>
  </si>
  <si>
    <t>14:43</t>
  </si>
  <si>
    <t>838</t>
  </si>
  <si>
    <t xml:space="preserve">  ТП 176  </t>
  </si>
  <si>
    <t>14:40</t>
  </si>
  <si>
    <t xml:space="preserve"> КЛ-10 кВ от  ТП 534 до  ТП 482 </t>
  </si>
  <si>
    <t>03.07.2015</t>
  </si>
  <si>
    <t>ПС "Октябрьская"</t>
  </si>
  <si>
    <t>04.07.2015</t>
  </si>
  <si>
    <t>17:28</t>
  </si>
  <si>
    <t xml:space="preserve"> КЛ-10 кВ от ПС Восточная до  РП Грузинский </t>
  </si>
  <si>
    <t>18:47</t>
  </si>
  <si>
    <t xml:space="preserve"> КЛ-10 кВ от  ТП 94 до  ТП 302 </t>
  </si>
  <si>
    <t>07.07.2015</t>
  </si>
  <si>
    <t>13:56</t>
  </si>
  <si>
    <t>С-17</t>
  </si>
  <si>
    <t xml:space="preserve">  ТП 532  </t>
  </si>
  <si>
    <t>12.07.2015</t>
  </si>
  <si>
    <t>16:25</t>
  </si>
  <si>
    <t>Зп-17</t>
  </si>
  <si>
    <t xml:space="preserve"> КЛ-10 кВ от  РП Пастера до  ТП 812 </t>
  </si>
  <si>
    <t>13.07.2015</t>
  </si>
  <si>
    <t>09:53</t>
  </si>
  <si>
    <t>10:30</t>
  </si>
  <si>
    <t xml:space="preserve"> ВЛ-10 кВ от  ТП 189 до  ТП 565 </t>
  </si>
  <si>
    <t>22:38</t>
  </si>
  <si>
    <t>14.07.2015</t>
  </si>
  <si>
    <t>23:36</t>
  </si>
  <si>
    <t>124</t>
  </si>
  <si>
    <t xml:space="preserve"> КЛ-10 кВ от ПС Каштак до  ТП 582 2 секция ПС "Каштак" </t>
  </si>
  <si>
    <t>10:36</t>
  </si>
  <si>
    <t>12:06</t>
  </si>
  <si>
    <t>Ск-1</t>
  </si>
  <si>
    <t xml:space="preserve"> КЛ-10 кВ от  ТП 591 до  ТП 227 </t>
  </si>
  <si>
    <t>15.07.2015</t>
  </si>
  <si>
    <t>18:07</t>
  </si>
  <si>
    <t>19:14</t>
  </si>
  <si>
    <t xml:space="preserve"> КЛ-10 кВ от  РП Сибкартель до  ТП 92 </t>
  </si>
  <si>
    <t>16.07.2015</t>
  </si>
  <si>
    <t>10:04</t>
  </si>
  <si>
    <t>623</t>
  </si>
  <si>
    <t xml:space="preserve"> КЛ-6 кВ от  ТП 603-21 до  ТП 603-19 </t>
  </si>
  <si>
    <t>Порыв частным лицом</t>
  </si>
  <si>
    <t>18.07.2015</t>
  </si>
  <si>
    <t>08:45</t>
  </si>
  <si>
    <t xml:space="preserve"> КЛ-10 кВ от ПС Солнечная до -РВ-93 </t>
  </si>
  <si>
    <t>14:50</t>
  </si>
  <si>
    <t>426</t>
  </si>
  <si>
    <t xml:space="preserve"> КЛ-6 кВ от  ТП 611-41 до  ТП 611-61 </t>
  </si>
  <si>
    <t>19.07.2015</t>
  </si>
  <si>
    <t>16:27</t>
  </si>
  <si>
    <t xml:space="preserve"> КЛ-10 кВ от  ТП 688/ до  ТП 716 </t>
  </si>
  <si>
    <t>21.07.2015</t>
  </si>
  <si>
    <t>Зп-8</t>
  </si>
  <si>
    <t>14:59</t>
  </si>
  <si>
    <t>15:43</t>
  </si>
  <si>
    <t>138</t>
  </si>
  <si>
    <t>КЛ-10 кВ от ПС Каштак до РП Томсккабель</t>
  </si>
  <si>
    <t>22.07.2015</t>
  </si>
  <si>
    <t>08:03</t>
  </si>
  <si>
    <t>08:56</t>
  </si>
  <si>
    <t>23.07.2015</t>
  </si>
  <si>
    <t>11:15</t>
  </si>
  <si>
    <t>12:25</t>
  </si>
  <si>
    <t xml:space="preserve"> КЛ-6 кВ от  ТП 610-29 до  ТП 610-91 </t>
  </si>
  <si>
    <t>24.07.2015</t>
  </si>
  <si>
    <t>13:13</t>
  </si>
  <si>
    <t>14:34</t>
  </si>
  <si>
    <t>545</t>
  </si>
  <si>
    <t xml:space="preserve"> КЛ-6 кВ от  ТП 671-29 до  ТП 605-26 </t>
  </si>
  <si>
    <t>25.07.2015</t>
  </si>
  <si>
    <t>23:40</t>
  </si>
  <si>
    <t>23:54</t>
  </si>
  <si>
    <t>26.07.2015</t>
  </si>
  <si>
    <t>00:21</t>
  </si>
  <si>
    <t>Вс-15</t>
  </si>
  <si>
    <t xml:space="preserve"> КЛ-10 кВ от  ТП 794 до  ТП 584 </t>
  </si>
  <si>
    <t>17:03</t>
  </si>
  <si>
    <t>Вс-11</t>
  </si>
  <si>
    <t>01:00</t>
  </si>
  <si>
    <t>10:52</t>
  </si>
  <si>
    <t>З-08</t>
  </si>
  <si>
    <t xml:space="preserve"> КЛ-10 кВ от  ТП 400 до  ТП 808 </t>
  </si>
  <si>
    <t>01:31</t>
  </si>
  <si>
    <t>02:30</t>
  </si>
  <si>
    <t>121</t>
  </si>
  <si>
    <t xml:space="preserve"> КЛ-10 кВ от  РП Каштак до  ТП 306 </t>
  </si>
  <si>
    <t>01:37</t>
  </si>
  <si>
    <t>03:06</t>
  </si>
  <si>
    <t>Км-8</t>
  </si>
  <si>
    <t xml:space="preserve"> КЛ-10 кВ от  ТП 173 до  ТП 249 </t>
  </si>
  <si>
    <t>07:26</t>
  </si>
  <si>
    <t xml:space="preserve"> ВЛ-10 кВ от  ТП 29 до  ТП 31 </t>
  </si>
  <si>
    <t>01:38</t>
  </si>
  <si>
    <t>06:24</t>
  </si>
  <si>
    <t>823</t>
  </si>
  <si>
    <t xml:space="preserve"> ВЛ-10 кВ от  ТП 660 до  ТП 220 </t>
  </si>
  <si>
    <t>03:24</t>
  </si>
  <si>
    <t>04:13</t>
  </si>
  <si>
    <t>428</t>
  </si>
  <si>
    <t xml:space="preserve"> ВЛ-6 кВ от  ТП 611-22 до  ТП 611-6 </t>
  </si>
  <si>
    <t>04:53</t>
  </si>
  <si>
    <t>406</t>
  </si>
  <si>
    <t xml:space="preserve"> КЛ-6 кВ от  ТП 610-90 до  ТП 610-40 </t>
  </si>
  <si>
    <t>03:33</t>
  </si>
  <si>
    <t>11:55</t>
  </si>
  <si>
    <t xml:space="preserve"> ВЛ-6 кВ от  ТП 604-53 до  ТП 604-55 </t>
  </si>
  <si>
    <t>04:09</t>
  </si>
  <si>
    <t>06:18</t>
  </si>
  <si>
    <t>07:48</t>
  </si>
  <si>
    <t>Р-1</t>
  </si>
  <si>
    <t xml:space="preserve"> КЛ-10 кВ от  РП Радиотехнически до  ТП 104 КЛ-10 кВ от ТП 7 до ТП 107 </t>
  </si>
  <si>
    <t>04:49</t>
  </si>
  <si>
    <t>07:44</t>
  </si>
  <si>
    <t>06:13</t>
  </si>
  <si>
    <t>11:37</t>
  </si>
  <si>
    <t xml:space="preserve">  ТП 22В  </t>
  </si>
  <si>
    <t>15:32</t>
  </si>
  <si>
    <t>Вз-11</t>
  </si>
  <si>
    <t>07:25</t>
  </si>
  <si>
    <t>Мт-11</t>
  </si>
  <si>
    <t>11:47</t>
  </si>
  <si>
    <t>КЛ-6 кВ от ТП 605-26 до ТП 605-19</t>
  </si>
  <si>
    <t xml:space="preserve"> КЛ-10 кВ от  ТП 448 до  ТП 632 </t>
  </si>
  <si>
    <t>17:04</t>
  </si>
  <si>
    <t xml:space="preserve"> ВЛ-10 кВ от  ТП 140 до  ТП 148 </t>
  </si>
  <si>
    <t>12:30</t>
  </si>
  <si>
    <t xml:space="preserve">  ТП 611-43  </t>
  </si>
  <si>
    <t>14:10</t>
  </si>
  <si>
    <t>16:18</t>
  </si>
  <si>
    <t>16:38</t>
  </si>
  <si>
    <t>427</t>
  </si>
  <si>
    <t xml:space="preserve"> ВЛ-6 кВ от  ТП 611-48 до  ТП 611-49 </t>
  </si>
  <si>
    <t>18:51</t>
  </si>
  <si>
    <t>21:45</t>
  </si>
  <si>
    <t xml:space="preserve"> ВЛ-10 кВ от  ТП 84 до -ПП-12 </t>
  </si>
  <si>
    <t>12:02</t>
  </si>
  <si>
    <t xml:space="preserve"> ВЛ-10 кВ от  РП ЛПК до  ТП 940-12  ТП 940-22</t>
  </si>
  <si>
    <t>27.07.2015</t>
  </si>
  <si>
    <t>11:31</t>
  </si>
  <si>
    <t>Тз-18</t>
  </si>
  <si>
    <t xml:space="preserve"> КЛ-6 кВ от ПС ТИЗ до  ТП 671-68 </t>
  </si>
  <si>
    <t>23:45</t>
  </si>
  <si>
    <t>28.07.2015</t>
  </si>
  <si>
    <t>09:07</t>
  </si>
  <si>
    <t>31.07.2015</t>
  </si>
  <si>
    <t>16:00</t>
  </si>
  <si>
    <t xml:space="preserve"> ВЛ-10 кВ от  ТП 107 до  ТП 7 </t>
  </si>
  <si>
    <t>Обрыв ВЛ</t>
  </si>
  <si>
    <t>АВГУСТ</t>
  </si>
  <si>
    <t>01.08.2015</t>
  </si>
  <si>
    <t xml:space="preserve"> КЛ-10 кВ от  ТП 537 до  ТП 435 </t>
  </si>
  <si>
    <t>16:47</t>
  </si>
  <si>
    <t>18:54</t>
  </si>
  <si>
    <t>КЛ-6 кВ от ТП 671-25 до ТП 605-30</t>
  </si>
  <si>
    <t>16:59</t>
  </si>
  <si>
    <t>21:30</t>
  </si>
  <si>
    <t>02.08.2015</t>
  </si>
  <si>
    <t>11:13</t>
  </si>
  <si>
    <t xml:space="preserve">  ТП 584  </t>
  </si>
  <si>
    <t>03.08.2015</t>
  </si>
  <si>
    <t>08:25</t>
  </si>
  <si>
    <t xml:space="preserve"> КЛ-10 кВ от  ТП 399 до  ТП 655 </t>
  </si>
  <si>
    <t>11:23</t>
  </si>
  <si>
    <t>КЛ-10 кВ от ТПА 539 до ТП 671</t>
  </si>
  <si>
    <t>12:15</t>
  </si>
  <si>
    <t>13:01</t>
  </si>
  <si>
    <t>550</t>
  </si>
  <si>
    <t xml:space="preserve"> КЛ-6 кВ  от ПС Южная до  ТП 671-4 </t>
  </si>
  <si>
    <t>04.08.2015</t>
  </si>
  <si>
    <t>07:45</t>
  </si>
  <si>
    <t>09:11</t>
  </si>
  <si>
    <t>В-4</t>
  </si>
  <si>
    <t xml:space="preserve"> КЛ-10 кВ от  ТП 236 до  ТП 458 </t>
  </si>
  <si>
    <t>М-14</t>
  </si>
  <si>
    <t xml:space="preserve"> КЛ-10 кВ  от  РП Черных до  ТП 206 </t>
  </si>
  <si>
    <t>05.08.2015</t>
  </si>
  <si>
    <t>22:52</t>
  </si>
  <si>
    <t xml:space="preserve"> ТП-137 Отключение МВ от ТП 720</t>
  </si>
  <si>
    <t>20:23</t>
  </si>
  <si>
    <t>21:20</t>
  </si>
  <si>
    <t>ВС-25, ВС-30</t>
  </si>
  <si>
    <t>07.08.2015</t>
  </si>
  <si>
    <t>12:50</t>
  </si>
  <si>
    <t xml:space="preserve"> КЛ-10 кВ от  ТП 14П до  ТП 200 </t>
  </si>
  <si>
    <t>08.08.2015</t>
  </si>
  <si>
    <t xml:space="preserve"> ВЛ-6 кВ от  ТП 671-25 до  ТП 605-30 </t>
  </si>
  <si>
    <t>09.08.2015</t>
  </si>
  <si>
    <t>10.08.2015</t>
  </si>
  <si>
    <t>508</t>
  </si>
  <si>
    <t xml:space="preserve"> КЛ-6 кВ от  ТП 671-40 до  ТП 671-46 </t>
  </si>
  <si>
    <t>11.08.2015</t>
  </si>
  <si>
    <t>00:30</t>
  </si>
  <si>
    <t>12.08.2015</t>
  </si>
  <si>
    <t xml:space="preserve"> КЛ-10 кВ от  ТП 680 до  оп. 10-6 к ТП666 </t>
  </si>
  <si>
    <t>13:49</t>
  </si>
  <si>
    <t xml:space="preserve"> КЛ-10 кВ от ПС Восточная до -РВ-84 </t>
  </si>
  <si>
    <t>14.08.2015</t>
  </si>
  <si>
    <t xml:space="preserve"> КЛ-10 кВ  от  ТП 927-19 до  ТП 927-80 </t>
  </si>
  <si>
    <t>224</t>
  </si>
  <si>
    <t xml:space="preserve"> КЛ-6 кВ от  ТП 605-22 до ПНС-12 </t>
  </si>
  <si>
    <t>17.08.2015</t>
  </si>
  <si>
    <t>13:40</t>
  </si>
  <si>
    <t>17:09</t>
  </si>
  <si>
    <t>ТЭЦ-1 2 с.ш.</t>
  </si>
  <si>
    <t>18.08.2015</t>
  </si>
  <si>
    <t>09:32</t>
  </si>
  <si>
    <t>10:15</t>
  </si>
  <si>
    <t>620</t>
  </si>
  <si>
    <t>Повреждение изоляторов. ошибочные действия персонала Томсктрансгаз</t>
  </si>
  <si>
    <t>20.08.2015</t>
  </si>
  <si>
    <t>11:58</t>
  </si>
  <si>
    <t>12:59</t>
  </si>
  <si>
    <t>ТЗ-18</t>
  </si>
  <si>
    <t>22:20</t>
  </si>
  <si>
    <t>Км-4</t>
  </si>
  <si>
    <t xml:space="preserve"> КЛ-10 кВ от ПС Коммунальная до  РП Алтайский </t>
  </si>
  <si>
    <t>26.08.2015</t>
  </si>
  <si>
    <t>12:57</t>
  </si>
  <si>
    <t xml:space="preserve"> КЛ-10 кВ от  ТП 164 до  ТП 35 </t>
  </si>
  <si>
    <t>27.08.2015</t>
  </si>
  <si>
    <t>00:24</t>
  </si>
  <si>
    <t>00:36</t>
  </si>
  <si>
    <t>Км-16</t>
  </si>
  <si>
    <t>КЛ-10 кВ от ПС Коммунальная до РП Тверской</t>
  </si>
  <si>
    <t>09:24</t>
  </si>
  <si>
    <t>10:24</t>
  </si>
  <si>
    <t>15:50</t>
  </si>
  <si>
    <t>29.08.2015</t>
  </si>
  <si>
    <t xml:space="preserve"> КЛ-10 кВ от ПС ГРЭС-2 до  ТП 265 </t>
  </si>
  <si>
    <t>31.08.2015</t>
  </si>
  <si>
    <t>14:13</t>
  </si>
  <si>
    <t>16:10</t>
  </si>
  <si>
    <t>СЕНТЯБРЬ</t>
  </si>
  <si>
    <t>01.09.2015</t>
  </si>
  <si>
    <t>10:50</t>
  </si>
  <si>
    <t>Па-3</t>
  </si>
  <si>
    <t xml:space="preserve"> ВЛ-10 кВ от  ТП 812 до  ТП 644 </t>
  </si>
  <si>
    <t>06.09.2015</t>
  </si>
  <si>
    <t>09:46</t>
  </si>
  <si>
    <t>10:48</t>
  </si>
  <si>
    <t>Зп-22</t>
  </si>
  <si>
    <t>08.09.2015</t>
  </si>
  <si>
    <t>09:35</t>
  </si>
  <si>
    <t>10:31</t>
  </si>
  <si>
    <t xml:space="preserve"> ТП-328. </t>
  </si>
  <si>
    <t>Перекрытие из-за проникновения животных в ТП</t>
  </si>
  <si>
    <t>11.09.2015</t>
  </si>
  <si>
    <t>Р-8</t>
  </si>
  <si>
    <t xml:space="preserve"> КЛ-10 кВ от  РП Радиотехнически до  ТП 309 </t>
  </si>
  <si>
    <t>18.09.2015</t>
  </si>
  <si>
    <t>10:26</t>
  </si>
  <si>
    <t>К-13</t>
  </si>
  <si>
    <t>КЛ-10 кВ от ТП 284 до ТП 286</t>
  </si>
  <si>
    <t>21.09.2015</t>
  </si>
  <si>
    <t>22:26</t>
  </si>
  <si>
    <t>23:12</t>
  </si>
  <si>
    <t>ПС "Мирная" с.2</t>
  </si>
  <si>
    <t>23.09.2015</t>
  </si>
  <si>
    <t>11:02</t>
  </si>
  <si>
    <t xml:space="preserve"> ВЛ-10 кВ от РВ-95 до  ТП 649 </t>
  </si>
  <si>
    <t>19:16</t>
  </si>
  <si>
    <t xml:space="preserve"> КЛ-10 кВ от  ТП 261 до  ТП 489 </t>
  </si>
  <si>
    <t>18:19</t>
  </si>
  <si>
    <t>Ск-4</t>
  </si>
  <si>
    <t>21:44</t>
  </si>
  <si>
    <t>23:26</t>
  </si>
  <si>
    <t>24.09.15</t>
  </si>
  <si>
    <t>00:10</t>
  </si>
  <si>
    <t>00:50</t>
  </si>
  <si>
    <t>ГПП 35/10 яч.32 МВ к РП "1Сиб"</t>
  </si>
  <si>
    <t>25.09.2015</t>
  </si>
  <si>
    <t>00:55</t>
  </si>
  <si>
    <t>03:14</t>
  </si>
  <si>
    <t>КЛ-10 кВ от РП Сибкартель до ТП 91</t>
  </si>
  <si>
    <t>11:49</t>
  </si>
  <si>
    <t>13:58</t>
  </si>
  <si>
    <t xml:space="preserve"> КЛ-10 кВ от  ТП 59 до  ТП 96 </t>
  </si>
  <si>
    <t>829</t>
  </si>
  <si>
    <t>КЛ-10 кВ от ПС Восточная до ТП 40</t>
  </si>
  <si>
    <t>12:51</t>
  </si>
  <si>
    <t>М-15</t>
  </si>
  <si>
    <t xml:space="preserve"> КЛ-10 кВ от  ТП 224 до  ТП 374 </t>
  </si>
  <si>
    <t>12:17</t>
  </si>
  <si>
    <t>14:21</t>
  </si>
  <si>
    <t xml:space="preserve"> КЛ-10 кВ от  ТП 19 до  ТП 660 </t>
  </si>
  <si>
    <t>16:08</t>
  </si>
  <si>
    <t>26.09.2015</t>
  </si>
  <si>
    <t>23:03</t>
  </si>
  <si>
    <t>Вз-23</t>
  </si>
  <si>
    <t>ОКТЯБРЬ</t>
  </si>
  <si>
    <t>01.10.2015</t>
  </si>
  <si>
    <t>02.10.2015</t>
  </si>
  <si>
    <t>Т3-18</t>
  </si>
  <si>
    <t>КЛ-6кВ от ТП 671-26 до ТП 671-59</t>
  </si>
  <si>
    <t xml:space="preserve">КЛ-10кВ от РВ-95 до ТП-649 </t>
  </si>
  <si>
    <t>КЛ-10кВ от ТП 240 до ТП 131</t>
  </si>
  <si>
    <t>120</t>
  </si>
  <si>
    <t>КЛ-10кВ от ТП 404 до ТП 500</t>
  </si>
  <si>
    <t>КЛ-10кВ от ТП 280 до ТП 274</t>
  </si>
  <si>
    <t>КЛ-10кВ от ТП 84 до ПП-12</t>
  </si>
  <si>
    <t>03.10.2015</t>
  </si>
  <si>
    <t>КЛ-10кВ от ПП-12 до РВ-79</t>
  </si>
  <si>
    <t>КЛ-10кВ от ТП 927-19 до ТП 927-80</t>
  </si>
  <si>
    <t>06.10.2015</t>
  </si>
  <si>
    <t>07.10.2015</t>
  </si>
  <si>
    <t>КЛ-10кВ от ТП 366 до ТП 278</t>
  </si>
  <si>
    <t>Мт-14</t>
  </si>
  <si>
    <t>КЛ-6 кВ от ПС "Московский тракт" до ТП 671-24</t>
  </si>
  <si>
    <t>732</t>
  </si>
  <si>
    <t>09.10.2015</t>
  </si>
  <si>
    <t>Д-5</t>
  </si>
  <si>
    <t>КЛ-10кВ от ПС "ДОК" до ГНС</t>
  </si>
  <si>
    <t>10.10.2015</t>
  </si>
  <si>
    <t xml:space="preserve">КЛ-10кВ от ПС "Восточная" до
 РП «Грузинский». 
</t>
  </si>
  <si>
    <t xml:space="preserve">КЛ-10кВ от ТП 160 до ТП 218
</t>
  </si>
  <si>
    <t>19.10.2015</t>
  </si>
  <si>
    <t>20.10.2015</t>
  </si>
  <si>
    <t>ТП 611-39</t>
  </si>
  <si>
    <t>КЛ-10кВ от ТП 940-16 до                  ТП 940-8</t>
  </si>
  <si>
    <t>КЛ-10кВ от ТП 405 до ТП 473</t>
  </si>
  <si>
    <t>ТП 259</t>
  </si>
  <si>
    <t>22.10.2015</t>
  </si>
  <si>
    <t>А-14</t>
  </si>
  <si>
    <t>КЛ-10кВ от РП "Алтайский" до ТП 383</t>
  </si>
  <si>
    <t>КЛ-10кВ от ТП 423 до ТП 405</t>
  </si>
  <si>
    <t>23.10.2015</t>
  </si>
  <si>
    <t>КЛ-10кВ от ТП 164 до ТП 35</t>
  </si>
  <si>
    <t>24.10.2015</t>
  </si>
  <si>
    <t>КЛ-10кВ от ТП 59 до ТП 96</t>
  </si>
  <si>
    <t>КЛ-10кВ от ТП-179 до РП "Сибирский"</t>
  </si>
  <si>
    <t>25.10.2015</t>
  </si>
  <si>
    <t>27.10.2015</t>
  </si>
  <si>
    <t>О-32</t>
  </si>
  <si>
    <t>РП "Радиотехнический"</t>
  </si>
  <si>
    <t>сработал АВР</t>
  </si>
  <si>
    <t>29.10.2015</t>
  </si>
  <si>
    <t>П-8</t>
  </si>
  <si>
    <t>ТП 940-1</t>
  </si>
  <si>
    <t>30.10.2015</t>
  </si>
  <si>
    <t>ТП 927-19</t>
  </si>
  <si>
    <t>31.10.2015</t>
  </si>
  <si>
    <t xml:space="preserve">35-50 </t>
  </si>
  <si>
    <t>КЛ-10кВ от ТП-84 до ТП-126</t>
  </si>
  <si>
    <t>Гп-66</t>
  </si>
  <si>
    <t>КЛ-10кВ от ГПП-2 до НСК-2 (ТВК)</t>
  </si>
  <si>
    <t>НОЯБРЬ</t>
  </si>
  <si>
    <t>01.11.2015</t>
  </si>
  <si>
    <t xml:space="preserve">КЛ-10кВ от ТП 671-29 до ТП 605-26  </t>
  </si>
  <si>
    <t>Гп-4</t>
  </si>
  <si>
    <t>05.11.2015</t>
  </si>
  <si>
    <t>06.11.2015</t>
  </si>
  <si>
    <t>КЛ-10кВ от ПС "Центральная" до ТП 604-85</t>
  </si>
  <si>
    <r>
      <t>Отключение в результате выхода из строя элементов КЛ-10/6кВ</t>
    </r>
    <r>
      <rPr>
        <b/>
        <sz val="11"/>
        <color theme="1"/>
        <rFont val="Times New Roman"/>
        <family val="1"/>
        <charset val="204"/>
      </rPr>
      <t xml:space="preserve"> </t>
    </r>
  </si>
  <si>
    <t>13.11.2015</t>
  </si>
  <si>
    <t>14.11.2015</t>
  </si>
  <si>
    <t>КЛ-6кВ от ПС ТИЗ до ТП 671-19</t>
  </si>
  <si>
    <t>16.11.2015</t>
  </si>
  <si>
    <t>119</t>
  </si>
  <si>
    <t>КЛ-10кВ от ТП-482 до ТП-476</t>
  </si>
  <si>
    <t>17.11.2015</t>
  </si>
  <si>
    <t>Н-4</t>
  </si>
  <si>
    <t>КЛ-10кВ от ТП 446 до ТП-67</t>
  </si>
  <si>
    <t>18.11.2015</t>
  </si>
  <si>
    <t>ТП 671-78</t>
  </si>
  <si>
    <t>19.11.2015</t>
  </si>
  <si>
    <t>О-9</t>
  </si>
  <si>
    <t xml:space="preserve">КЛ-10кВ от ТП 101 к ТП 607 </t>
  </si>
  <si>
    <t>КЛ-6кВ от ТП 610-94 до ТП 611-44</t>
  </si>
  <si>
    <t>20.11.2015</t>
  </si>
  <si>
    <t>Проведение оперативных переключений</t>
  </si>
  <si>
    <t>КЛ-10кВ от тп 810 до тп 824</t>
  </si>
  <si>
    <t>21.11.2015</t>
  </si>
  <si>
    <t>3-030</t>
  </si>
  <si>
    <t>КЛ-10кВ от ТП 1П до ТП 11П</t>
  </si>
  <si>
    <t>Зп-15</t>
  </si>
  <si>
    <t>23.11.2015</t>
  </si>
  <si>
    <t>611</t>
  </si>
  <si>
    <t>КЛ-10кВ от ТП 611-42 до ТП 611-78</t>
  </si>
  <si>
    <t>КЛ-10кВ от ПС "Заводская" до ТП 674</t>
  </si>
  <si>
    <t>27.11.2015</t>
  </si>
  <si>
    <t>Выс-21</t>
  </si>
  <si>
    <t xml:space="preserve">КЛ 10 кВ  от РП "Высотный" до РП "Восточный" </t>
  </si>
  <si>
    <t>28.11.2015</t>
  </si>
  <si>
    <t>29.11.2015</t>
  </si>
  <si>
    <t>КЛ- 10 кВ от ТП 50 до ТП 51</t>
  </si>
  <si>
    <t>КЛ 10 кВ от ПС "Восточная" до ТП 444</t>
  </si>
  <si>
    <t>30.11.2015</t>
  </si>
  <si>
    <t>КЛ-10кВ от тп 927-19 до тп 927-80</t>
  </si>
  <si>
    <t>ДЕКАБРЬ</t>
  </si>
  <si>
    <t>02.12.2015</t>
  </si>
  <si>
    <t>КЛ-10кВ от ПС "Каштак" до ТП-482</t>
  </si>
  <si>
    <t>835</t>
  </si>
  <si>
    <t xml:space="preserve">КЛ 10 кВ от ПС «Восточная» до РП «Мичуринский». </t>
  </si>
  <si>
    <t>03.12.2015</t>
  </si>
  <si>
    <t>Км-15</t>
  </si>
  <si>
    <t>04.12.2015</t>
  </si>
  <si>
    <t>КЛ-10 кВ от ГРЭС-2 до РП «Ягодный»</t>
  </si>
  <si>
    <t>419</t>
  </si>
  <si>
    <t xml:space="preserve">КЛ-6 кВ от ПС "Северная" до ТП Т-2 "Стройэлектромонтаж." </t>
  </si>
  <si>
    <t>08.12.2015</t>
  </si>
  <si>
    <t>726</t>
  </si>
  <si>
    <t>КЛ-6кВ от ПС "Правобережная" до ТП 610-69</t>
  </si>
  <si>
    <t>09.12.2015</t>
  </si>
  <si>
    <t>А-16</t>
  </si>
  <si>
    <t>КЛ-10кВ от ТП-327 до ТП-145</t>
  </si>
  <si>
    <t>ТП 173</t>
  </si>
  <si>
    <t>КЛ-6кВ от ТП 605-24 до ТП 671-29</t>
  </si>
  <si>
    <t>10.12.2015</t>
  </si>
  <si>
    <t>ТП 940-24</t>
  </si>
  <si>
    <t>Кир-4</t>
  </si>
  <si>
    <t>КЛ-10кВ от ПС "Киреевск"</t>
  </si>
  <si>
    <t>КЛ-6кВ от ТП 606-7 до ТП 610-26</t>
  </si>
  <si>
    <r>
      <t xml:space="preserve">КЛ-10кВ от ТП 610-11А до ТП </t>
    </r>
    <r>
      <rPr>
        <sz val="11"/>
        <rFont val="Times New Roman"/>
        <family val="1"/>
        <charset val="204"/>
      </rPr>
      <t>610-29</t>
    </r>
  </si>
  <si>
    <t>14.12.2015</t>
  </si>
  <si>
    <t>15.12.2015</t>
  </si>
  <si>
    <t>КЛ-10кВ от ПС "ДСЗ" до оп.№1</t>
  </si>
  <si>
    <t>17.12.2015</t>
  </si>
  <si>
    <t>ДСЗ-23</t>
  </si>
  <si>
    <t>КЛЭП-10кВ от ПС "ДСЗ" до ТП ООО "Континент"</t>
  </si>
  <si>
    <t>КЛ-10кВ от ПС "Западная" до ТП 927-36</t>
  </si>
  <si>
    <t>25.12.2015</t>
  </si>
  <si>
    <t>Км-4, А-12</t>
  </si>
  <si>
    <t>КЛ-10кВ от РП "Алтайский" до ТП-329</t>
  </si>
  <si>
    <t>М-5</t>
  </si>
  <si>
    <t>КЛ-10 кВ от  РП « Мичуринский» до ТП 132</t>
  </si>
  <si>
    <t>26.12.2015</t>
  </si>
  <si>
    <t>КЛ-10 кВ от ПС "ДОК" до "ГНС"</t>
  </si>
  <si>
    <t xml:space="preserve">ВЛ-10кВ от РВ-199 до ТП Л-19-10 </t>
  </si>
  <si>
    <r>
      <t>Отключение в результате выхода из строя элементов ВЛ-10/6кВ</t>
    </r>
    <r>
      <rPr>
        <b/>
        <sz val="11"/>
        <color theme="1"/>
        <rFont val="Times New Roman"/>
        <family val="1"/>
        <charset val="204"/>
      </rPr>
      <t xml:space="preserve"> </t>
    </r>
  </si>
  <si>
    <t>28.12.2015</t>
  </si>
  <si>
    <t xml:space="preserve">КЛ 10 кВ от п/ст «Коммунальная» до РП «Тверской»  </t>
  </si>
  <si>
    <t>КЛ-10 кВ от п/ст Коммунальная до РП "Сибирский".</t>
  </si>
  <si>
    <t>Гпп-46</t>
  </si>
  <si>
    <t>29.12.2015</t>
  </si>
  <si>
    <t xml:space="preserve">ф.743, ф.725, ф.723, ф.705, ф.727, ф.721, ф.715, ф.707, ф.709, ф.719. </t>
  </si>
  <si>
    <t>ПС "Правобережная"</t>
  </si>
  <si>
    <t>Отключение в результате отключения в смежной сетевой организации</t>
  </si>
  <si>
    <t>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</si>
</sst>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49" fontId="1" fillId="0" borderId="1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/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6"/>
  <sheetViews>
    <sheetView tabSelected="1" view="pageBreakPreview" topLeftCell="A340" zoomScaleNormal="100" zoomScaleSheetLayoutView="100" workbookViewId="0">
      <selection activeCell="I295" sqref="I295"/>
    </sheetView>
  </sheetViews>
  <sheetFormatPr defaultRowHeight="15" x14ac:dyDescent="0.25"/>
  <cols>
    <col min="1" max="1" width="9.140625" style="72"/>
    <col min="2" max="2" width="14.42578125" style="2" customWidth="1"/>
    <col min="3" max="3" width="13.5703125" style="2" customWidth="1"/>
    <col min="4" max="4" width="12.85546875" style="2" customWidth="1"/>
    <col min="5" max="5" width="12.28515625" style="2" customWidth="1"/>
    <col min="6" max="6" width="9.140625" style="2"/>
    <col min="7" max="7" width="12.7109375" style="2" customWidth="1"/>
    <col min="8" max="8" width="34.42578125" style="2" customWidth="1"/>
    <col min="9" max="9" width="7.42578125" style="2" customWidth="1"/>
    <col min="10" max="10" width="31.42578125" style="2" customWidth="1"/>
    <col min="11" max="11" width="24.140625" style="1" customWidth="1"/>
    <col min="12" max="16384" width="9.140625" style="1"/>
  </cols>
  <sheetData>
    <row r="1" spans="1:11" x14ac:dyDescent="0.25">
      <c r="A1" s="72" t="s">
        <v>183</v>
      </c>
      <c r="B1" s="3"/>
      <c r="C1" s="6"/>
      <c r="D1" s="3"/>
      <c r="E1" s="6"/>
      <c r="F1" s="3"/>
      <c r="G1" s="6"/>
      <c r="H1" s="3"/>
      <c r="I1" s="6"/>
      <c r="J1" s="3"/>
      <c r="K1" s="5"/>
    </row>
    <row r="2" spans="1:11" ht="48.75" customHeight="1" x14ac:dyDescent="0.25">
      <c r="A2" s="40" t="s">
        <v>182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 customHeight="1" x14ac:dyDescent="0.25">
      <c r="A3" s="73" t="s">
        <v>168</v>
      </c>
      <c r="B3" s="41" t="s">
        <v>169</v>
      </c>
      <c r="C3" s="42"/>
      <c r="D3" s="42"/>
      <c r="E3" s="42"/>
      <c r="F3" s="43"/>
      <c r="G3" s="44" t="s">
        <v>170</v>
      </c>
      <c r="H3" s="45"/>
      <c r="I3" s="46" t="s">
        <v>4</v>
      </c>
      <c r="J3" s="46" t="s">
        <v>171</v>
      </c>
      <c r="K3" s="46" t="s">
        <v>172</v>
      </c>
    </row>
    <row r="4" spans="1:11" ht="60" x14ac:dyDescent="0.25">
      <c r="A4" s="73"/>
      <c r="B4" s="7" t="s">
        <v>173</v>
      </c>
      <c r="C4" s="8" t="s">
        <v>0</v>
      </c>
      <c r="D4" s="7" t="s">
        <v>1</v>
      </c>
      <c r="E4" s="8" t="s">
        <v>2</v>
      </c>
      <c r="F4" s="8" t="s">
        <v>174</v>
      </c>
      <c r="G4" s="9" t="s">
        <v>3</v>
      </c>
      <c r="H4" s="7" t="s">
        <v>175</v>
      </c>
      <c r="I4" s="47"/>
      <c r="J4" s="47"/>
      <c r="K4" s="47"/>
    </row>
    <row r="5" spans="1:11" ht="12" customHeight="1" x14ac:dyDescent="0.25">
      <c r="A5" s="74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4">
        <v>11</v>
      </c>
    </row>
    <row r="6" spans="1:11" s="4" customFormat="1" ht="18" customHeight="1" x14ac:dyDescent="0.25">
      <c r="A6" s="48" t="s">
        <v>176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s="15" customFormat="1" ht="18" customHeight="1" x14ac:dyDescent="0.25">
      <c r="A7" s="75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34.5" customHeight="1" x14ac:dyDescent="0.25">
      <c r="A8" s="76" t="s">
        <v>5</v>
      </c>
      <c r="B8" s="12" t="s">
        <v>6</v>
      </c>
      <c r="C8" s="12" t="s">
        <v>7</v>
      </c>
      <c r="D8" s="12" t="s">
        <v>6</v>
      </c>
      <c r="E8" s="12" t="s">
        <v>8</v>
      </c>
      <c r="F8" s="13">
        <f>E8-C8</f>
        <v>9.9305555555555536E-2</v>
      </c>
      <c r="G8" s="12" t="s">
        <v>9</v>
      </c>
      <c r="H8" s="16" t="s">
        <v>10</v>
      </c>
      <c r="I8" s="12" t="s">
        <v>11</v>
      </c>
      <c r="J8" s="16" t="s">
        <v>12</v>
      </c>
      <c r="K8" s="12" t="s">
        <v>10</v>
      </c>
    </row>
    <row r="9" spans="1:11" ht="39.75" customHeight="1" x14ac:dyDescent="0.25">
      <c r="A9" s="76" t="s">
        <v>13</v>
      </c>
      <c r="B9" s="12" t="s">
        <v>14</v>
      </c>
      <c r="C9" s="12" t="s">
        <v>15</v>
      </c>
      <c r="D9" s="12" t="s">
        <v>14</v>
      </c>
      <c r="E9" s="12" t="s">
        <v>16</v>
      </c>
      <c r="F9" s="13">
        <f t="shared" ref="F9:F39" si="0">E9-C9</f>
        <v>6.3888888888888898E-2</v>
      </c>
      <c r="G9" s="12" t="s">
        <v>17</v>
      </c>
      <c r="H9" s="16" t="s">
        <v>149</v>
      </c>
      <c r="I9" s="12" t="s">
        <v>11</v>
      </c>
      <c r="J9" s="16" t="s">
        <v>38</v>
      </c>
      <c r="K9" s="18" t="s">
        <v>181</v>
      </c>
    </row>
    <row r="10" spans="1:11" ht="48" customHeight="1" x14ac:dyDescent="0.25">
      <c r="A10" s="76" t="s">
        <v>18</v>
      </c>
      <c r="B10" s="12" t="s">
        <v>19</v>
      </c>
      <c r="C10" s="12" t="s">
        <v>20</v>
      </c>
      <c r="D10" s="12" t="s">
        <v>19</v>
      </c>
      <c r="E10" s="12" t="s">
        <v>21</v>
      </c>
      <c r="F10" s="13">
        <f t="shared" si="0"/>
        <v>6.5972222222222265E-2</v>
      </c>
      <c r="G10" s="12" t="s">
        <v>22</v>
      </c>
      <c r="H10" s="16" t="s">
        <v>150</v>
      </c>
      <c r="I10" s="12" t="s">
        <v>23</v>
      </c>
      <c r="J10" s="16" t="s">
        <v>28</v>
      </c>
      <c r="K10" s="19" t="s">
        <v>181</v>
      </c>
    </row>
    <row r="11" spans="1:11" ht="48" customHeight="1" x14ac:dyDescent="0.25">
      <c r="A11" s="76" t="s">
        <v>24</v>
      </c>
      <c r="B11" s="12" t="s">
        <v>25</v>
      </c>
      <c r="C11" s="12" t="s">
        <v>26</v>
      </c>
      <c r="D11" s="12" t="s">
        <v>30</v>
      </c>
      <c r="E11" s="11">
        <v>1.0673611111111112</v>
      </c>
      <c r="F11" s="13">
        <f t="shared" si="0"/>
        <v>7.4305555555555736E-2</v>
      </c>
      <c r="G11" s="12" t="s">
        <v>27</v>
      </c>
      <c r="H11" s="16" t="s">
        <v>151</v>
      </c>
      <c r="I11" s="12" t="s">
        <v>11</v>
      </c>
      <c r="J11" s="16" t="s">
        <v>28</v>
      </c>
      <c r="K11" s="20" t="s">
        <v>181</v>
      </c>
    </row>
    <row r="12" spans="1:11" ht="48" customHeight="1" x14ac:dyDescent="0.25">
      <c r="A12" s="76" t="s">
        <v>29</v>
      </c>
      <c r="B12" s="12" t="s">
        <v>30</v>
      </c>
      <c r="C12" s="12" t="s">
        <v>31</v>
      </c>
      <c r="D12" s="12" t="s">
        <v>30</v>
      </c>
      <c r="E12" s="12" t="s">
        <v>32</v>
      </c>
      <c r="F12" s="13">
        <f t="shared" si="0"/>
        <v>2.777777777777779E-2</v>
      </c>
      <c r="G12" s="12" t="s">
        <v>33</v>
      </c>
      <c r="H12" s="16" t="s">
        <v>138</v>
      </c>
      <c r="I12" s="12" t="s">
        <v>11</v>
      </c>
      <c r="J12" s="16" t="s">
        <v>28</v>
      </c>
      <c r="K12" s="27" t="s">
        <v>181</v>
      </c>
    </row>
    <row r="13" spans="1:11" ht="48" customHeight="1" x14ac:dyDescent="0.25">
      <c r="A13" s="76" t="s">
        <v>23</v>
      </c>
      <c r="B13" s="12" t="s">
        <v>34</v>
      </c>
      <c r="C13" s="12" t="s">
        <v>35</v>
      </c>
      <c r="D13" s="12" t="s">
        <v>34</v>
      </c>
      <c r="E13" s="12" t="s">
        <v>36</v>
      </c>
      <c r="F13" s="13">
        <f t="shared" si="0"/>
        <v>4.1666666666666664E-2</v>
      </c>
      <c r="G13" s="12" t="s">
        <v>37</v>
      </c>
      <c r="H13" s="16" t="s">
        <v>152</v>
      </c>
      <c r="I13" s="12" t="s">
        <v>11</v>
      </c>
      <c r="J13" s="16" t="s">
        <v>38</v>
      </c>
      <c r="K13" s="28" t="s">
        <v>181</v>
      </c>
    </row>
    <row r="14" spans="1:11" ht="44.25" customHeight="1" x14ac:dyDescent="0.25">
      <c r="A14" s="76" t="s">
        <v>39</v>
      </c>
      <c r="B14" s="12" t="s">
        <v>34</v>
      </c>
      <c r="C14" s="12" t="s">
        <v>40</v>
      </c>
      <c r="D14" s="12" t="s">
        <v>34</v>
      </c>
      <c r="E14" s="12" t="s">
        <v>41</v>
      </c>
      <c r="F14" s="13">
        <f t="shared" si="0"/>
        <v>8.611111111111111E-2</v>
      </c>
      <c r="G14" s="12" t="s">
        <v>42</v>
      </c>
      <c r="H14" s="16" t="s">
        <v>153</v>
      </c>
      <c r="I14" s="12" t="s">
        <v>11</v>
      </c>
      <c r="J14" s="16" t="s">
        <v>38</v>
      </c>
      <c r="K14" s="29" t="s">
        <v>181</v>
      </c>
    </row>
    <row r="15" spans="1:11" ht="44.25" customHeight="1" x14ac:dyDescent="0.25">
      <c r="A15" s="76" t="s">
        <v>43</v>
      </c>
      <c r="B15" s="12" t="s">
        <v>44</v>
      </c>
      <c r="C15" s="12" t="s">
        <v>45</v>
      </c>
      <c r="D15" s="12" t="s">
        <v>44</v>
      </c>
      <c r="E15" s="12" t="s">
        <v>46</v>
      </c>
      <c r="F15" s="13">
        <f t="shared" si="0"/>
        <v>2.6388888888888851E-2</v>
      </c>
      <c r="G15" s="12" t="s">
        <v>47</v>
      </c>
      <c r="H15" s="16" t="s">
        <v>139</v>
      </c>
      <c r="I15" s="12" t="s">
        <v>11</v>
      </c>
      <c r="J15" s="16" t="s">
        <v>28</v>
      </c>
      <c r="K15" s="30" t="s">
        <v>181</v>
      </c>
    </row>
    <row r="16" spans="1:11" ht="44.25" customHeight="1" x14ac:dyDescent="0.25">
      <c r="A16" s="76" t="s">
        <v>48</v>
      </c>
      <c r="B16" s="12" t="s">
        <v>44</v>
      </c>
      <c r="C16" s="12" t="s">
        <v>45</v>
      </c>
      <c r="D16" s="12" t="s">
        <v>44</v>
      </c>
      <c r="E16" s="12" t="s">
        <v>49</v>
      </c>
      <c r="F16" s="13">
        <f t="shared" si="0"/>
        <v>9.0277777777777735E-2</v>
      </c>
      <c r="G16" s="12" t="s">
        <v>50</v>
      </c>
      <c r="H16" s="16" t="s">
        <v>154</v>
      </c>
      <c r="I16" s="12" t="s">
        <v>11</v>
      </c>
      <c r="J16" s="16" t="s">
        <v>28</v>
      </c>
      <c r="K16" s="26" t="s">
        <v>181</v>
      </c>
    </row>
    <row r="17" spans="1:11" s="4" customFormat="1" x14ac:dyDescent="0.25">
      <c r="A17" s="50" t="s">
        <v>177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1" ht="45" x14ac:dyDescent="0.25">
      <c r="A18" s="76" t="s">
        <v>11</v>
      </c>
      <c r="B18" s="12" t="s">
        <v>51</v>
      </c>
      <c r="C18" s="12" t="s">
        <v>52</v>
      </c>
      <c r="D18" s="12" t="s">
        <v>51</v>
      </c>
      <c r="E18" s="12" t="s">
        <v>53</v>
      </c>
      <c r="F18" s="13">
        <f t="shared" si="0"/>
        <v>7.7083333333333282E-2</v>
      </c>
      <c r="G18" s="12" t="s">
        <v>54</v>
      </c>
      <c r="H18" s="16" t="s">
        <v>155</v>
      </c>
      <c r="I18" s="12" t="s">
        <v>11</v>
      </c>
      <c r="J18" s="16" t="s">
        <v>28</v>
      </c>
      <c r="K18" s="25" t="s">
        <v>181</v>
      </c>
    </row>
    <row r="19" spans="1:11" ht="45" x14ac:dyDescent="0.25">
      <c r="A19" s="76" t="s">
        <v>55</v>
      </c>
      <c r="B19" s="12" t="s">
        <v>56</v>
      </c>
      <c r="C19" s="12" t="s">
        <v>57</v>
      </c>
      <c r="D19" s="12" t="s">
        <v>56</v>
      </c>
      <c r="E19" s="12" t="s">
        <v>58</v>
      </c>
      <c r="F19" s="13">
        <f t="shared" si="0"/>
        <v>6.8749999999999978E-2</v>
      </c>
      <c r="G19" s="12" t="s">
        <v>59</v>
      </c>
      <c r="H19" s="16" t="s">
        <v>156</v>
      </c>
      <c r="I19" s="12" t="s">
        <v>11</v>
      </c>
      <c r="J19" s="16" t="s">
        <v>38</v>
      </c>
      <c r="K19" s="24" t="s">
        <v>181</v>
      </c>
    </row>
    <row r="20" spans="1:11" ht="45" x14ac:dyDescent="0.25">
      <c r="A20" s="76" t="s">
        <v>60</v>
      </c>
      <c r="B20" s="12" t="s">
        <v>61</v>
      </c>
      <c r="C20" s="12" t="s">
        <v>62</v>
      </c>
      <c r="D20" s="12" t="s">
        <v>61</v>
      </c>
      <c r="E20" s="12" t="s">
        <v>63</v>
      </c>
      <c r="F20" s="13">
        <f t="shared" si="0"/>
        <v>3.2638888888888884E-2</v>
      </c>
      <c r="G20" s="12" t="s">
        <v>64</v>
      </c>
      <c r="H20" s="16" t="s">
        <v>157</v>
      </c>
      <c r="I20" s="12" t="s">
        <v>11</v>
      </c>
      <c r="J20" s="16" t="s">
        <v>28</v>
      </c>
      <c r="K20" s="23" t="s">
        <v>181</v>
      </c>
    </row>
    <row r="21" spans="1:11" ht="45" x14ac:dyDescent="0.25">
      <c r="A21" s="76" t="s">
        <v>65</v>
      </c>
      <c r="B21" s="12" t="s">
        <v>61</v>
      </c>
      <c r="C21" s="12" t="s">
        <v>66</v>
      </c>
      <c r="D21" s="12" t="s">
        <v>61</v>
      </c>
      <c r="E21" s="12" t="s">
        <v>67</v>
      </c>
      <c r="F21" s="13">
        <f t="shared" si="0"/>
        <v>6.25E-2</v>
      </c>
      <c r="G21" s="12" t="s">
        <v>68</v>
      </c>
      <c r="H21" s="16" t="s">
        <v>158</v>
      </c>
      <c r="I21" s="12" t="s">
        <v>11</v>
      </c>
      <c r="J21" s="16" t="s">
        <v>28</v>
      </c>
      <c r="K21" s="22" t="s">
        <v>181</v>
      </c>
    </row>
    <row r="22" spans="1:11" x14ac:dyDescent="0.25">
      <c r="A22" s="76" t="s">
        <v>69</v>
      </c>
      <c r="B22" s="12" t="s">
        <v>70</v>
      </c>
      <c r="C22" s="12" t="s">
        <v>71</v>
      </c>
      <c r="D22" s="12" t="s">
        <v>70</v>
      </c>
      <c r="E22" s="12" t="s">
        <v>72</v>
      </c>
      <c r="F22" s="13">
        <f t="shared" si="0"/>
        <v>3.125E-2</v>
      </c>
      <c r="G22" s="12" t="s">
        <v>73</v>
      </c>
      <c r="H22" s="16" t="s">
        <v>10</v>
      </c>
      <c r="I22" s="12" t="s">
        <v>11</v>
      </c>
      <c r="J22" s="16" t="s">
        <v>74</v>
      </c>
      <c r="K22" s="12" t="s">
        <v>10</v>
      </c>
    </row>
    <row r="23" spans="1:11" x14ac:dyDescent="0.25">
      <c r="A23" s="76" t="s">
        <v>75</v>
      </c>
      <c r="B23" s="12" t="s">
        <v>70</v>
      </c>
      <c r="C23" s="12" t="s">
        <v>71</v>
      </c>
      <c r="D23" s="12" t="s">
        <v>70</v>
      </c>
      <c r="E23" s="12" t="s">
        <v>76</v>
      </c>
      <c r="F23" s="13">
        <f t="shared" si="0"/>
        <v>5.6944444444444436E-2</v>
      </c>
      <c r="G23" s="12" t="s">
        <v>77</v>
      </c>
      <c r="H23" s="16" t="s">
        <v>10</v>
      </c>
      <c r="I23" s="12" t="s">
        <v>11</v>
      </c>
      <c r="J23" s="16" t="s">
        <v>74</v>
      </c>
      <c r="K23" s="12" t="s">
        <v>10</v>
      </c>
    </row>
    <row r="24" spans="1:11" ht="45" x14ac:dyDescent="0.25">
      <c r="A24" s="76" t="s">
        <v>78</v>
      </c>
      <c r="B24" s="12" t="s">
        <v>70</v>
      </c>
      <c r="C24" s="12" t="s">
        <v>45</v>
      </c>
      <c r="D24" s="12" t="s">
        <v>70</v>
      </c>
      <c r="E24" s="12" t="s">
        <v>79</v>
      </c>
      <c r="F24" s="13">
        <f t="shared" si="0"/>
        <v>4.3055555555555569E-2</v>
      </c>
      <c r="G24" s="12" t="s">
        <v>80</v>
      </c>
      <c r="H24" s="16" t="s">
        <v>159</v>
      </c>
      <c r="I24" s="12" t="s">
        <v>11</v>
      </c>
      <c r="J24" s="16" t="s">
        <v>28</v>
      </c>
      <c r="K24" s="18" t="s">
        <v>181</v>
      </c>
    </row>
    <row r="25" spans="1:11" ht="30" x14ac:dyDescent="0.25">
      <c r="A25" s="76" t="s">
        <v>81</v>
      </c>
      <c r="B25" s="12" t="s">
        <v>82</v>
      </c>
      <c r="C25" s="12" t="s">
        <v>83</v>
      </c>
      <c r="D25" s="12" t="s">
        <v>82</v>
      </c>
      <c r="E25" s="12" t="s">
        <v>84</v>
      </c>
      <c r="F25" s="13">
        <f t="shared" si="0"/>
        <v>1.5277777777777724E-2</v>
      </c>
      <c r="G25" s="12" t="s">
        <v>85</v>
      </c>
      <c r="H25" s="16" t="s">
        <v>10</v>
      </c>
      <c r="I25" s="12" t="s">
        <v>11</v>
      </c>
      <c r="J25" s="16" t="s">
        <v>12</v>
      </c>
      <c r="K25" s="12" t="s">
        <v>10</v>
      </c>
    </row>
    <row r="26" spans="1:11" ht="45" x14ac:dyDescent="0.25">
      <c r="A26" s="76" t="s">
        <v>86</v>
      </c>
      <c r="B26" s="12" t="s">
        <v>87</v>
      </c>
      <c r="C26" s="12" t="s">
        <v>40</v>
      </c>
      <c r="D26" s="12" t="s">
        <v>87</v>
      </c>
      <c r="E26" s="12" t="s">
        <v>88</v>
      </c>
      <c r="F26" s="13">
        <f t="shared" si="0"/>
        <v>6.6666666666666652E-2</v>
      </c>
      <c r="G26" s="12" t="s">
        <v>89</v>
      </c>
      <c r="H26" s="16" t="s">
        <v>160</v>
      </c>
      <c r="I26" s="12" t="s">
        <v>23</v>
      </c>
      <c r="J26" s="16" t="s">
        <v>28</v>
      </c>
      <c r="K26" s="21" t="s">
        <v>181</v>
      </c>
    </row>
    <row r="27" spans="1:11" s="4" customFormat="1" x14ac:dyDescent="0.25">
      <c r="A27" s="50" t="s">
        <v>178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45" x14ac:dyDescent="0.25">
      <c r="A28" s="76" t="s">
        <v>90</v>
      </c>
      <c r="B28" s="12" t="s">
        <v>91</v>
      </c>
      <c r="C28" s="12" t="s">
        <v>92</v>
      </c>
      <c r="D28" s="12" t="s">
        <v>91</v>
      </c>
      <c r="E28" s="12" t="s">
        <v>93</v>
      </c>
      <c r="F28" s="13">
        <f t="shared" si="0"/>
        <v>7.9166666666666677E-2</v>
      </c>
      <c r="G28" s="12" t="s">
        <v>94</v>
      </c>
      <c r="H28" s="16" t="s">
        <v>161</v>
      </c>
      <c r="I28" s="12" t="s">
        <v>11</v>
      </c>
      <c r="J28" s="16" t="s">
        <v>28</v>
      </c>
      <c r="K28" s="31" t="s">
        <v>181</v>
      </c>
    </row>
    <row r="29" spans="1:11" ht="45" x14ac:dyDescent="0.25">
      <c r="A29" s="76" t="s">
        <v>95</v>
      </c>
      <c r="B29" s="12" t="s">
        <v>96</v>
      </c>
      <c r="C29" s="12" t="s">
        <v>97</v>
      </c>
      <c r="D29" s="12" t="s">
        <v>96</v>
      </c>
      <c r="E29" s="12" t="s">
        <v>98</v>
      </c>
      <c r="F29" s="13">
        <f t="shared" si="0"/>
        <v>0.10277777777777763</v>
      </c>
      <c r="G29" s="12" t="s">
        <v>99</v>
      </c>
      <c r="H29" s="16" t="s">
        <v>162</v>
      </c>
      <c r="I29" s="12" t="s">
        <v>23</v>
      </c>
      <c r="J29" s="16" t="s">
        <v>28</v>
      </c>
      <c r="K29" s="32" t="s">
        <v>181</v>
      </c>
    </row>
    <row r="30" spans="1:11" x14ac:dyDescent="0.25">
      <c r="A30" s="76" t="s">
        <v>100</v>
      </c>
      <c r="B30" s="12" t="s">
        <v>101</v>
      </c>
      <c r="C30" s="12" t="s">
        <v>102</v>
      </c>
      <c r="D30" s="12" t="s">
        <v>101</v>
      </c>
      <c r="E30" s="12" t="s">
        <v>103</v>
      </c>
      <c r="F30" s="13">
        <f t="shared" si="0"/>
        <v>6.9444444444444475E-2</v>
      </c>
      <c r="G30" s="12" t="s">
        <v>104</v>
      </c>
      <c r="H30" s="16" t="s">
        <v>10</v>
      </c>
      <c r="I30" s="12" t="s">
        <v>11</v>
      </c>
      <c r="J30" s="16" t="s">
        <v>74</v>
      </c>
      <c r="K30" s="12" t="s">
        <v>10</v>
      </c>
    </row>
    <row r="31" spans="1:11" ht="45" x14ac:dyDescent="0.25">
      <c r="A31" s="76" t="s">
        <v>105</v>
      </c>
      <c r="B31" s="12" t="s">
        <v>101</v>
      </c>
      <c r="C31" s="12" t="s">
        <v>106</v>
      </c>
      <c r="D31" s="12" t="s">
        <v>101</v>
      </c>
      <c r="E31" s="12" t="s">
        <v>107</v>
      </c>
      <c r="F31" s="13">
        <f t="shared" si="0"/>
        <v>4.0277777777777801E-2</v>
      </c>
      <c r="G31" s="12" t="s">
        <v>108</v>
      </c>
      <c r="H31" s="16" t="s">
        <v>163</v>
      </c>
      <c r="I31" s="12" t="s">
        <v>23</v>
      </c>
      <c r="J31" s="16" t="s">
        <v>28</v>
      </c>
      <c r="K31" s="33" t="s">
        <v>181</v>
      </c>
    </row>
    <row r="32" spans="1:11" ht="45" x14ac:dyDescent="0.25">
      <c r="A32" s="76" t="s">
        <v>109</v>
      </c>
      <c r="B32" s="12" t="s">
        <v>101</v>
      </c>
      <c r="C32" s="12" t="s">
        <v>140</v>
      </c>
      <c r="D32" s="12" t="s">
        <v>101</v>
      </c>
      <c r="E32" s="12" t="s">
        <v>141</v>
      </c>
      <c r="F32" s="13">
        <f t="shared" si="0"/>
        <v>0.13958333333333328</v>
      </c>
      <c r="G32" s="12" t="s">
        <v>104</v>
      </c>
      <c r="H32" s="16" t="s">
        <v>142</v>
      </c>
      <c r="I32" s="12" t="s">
        <v>11</v>
      </c>
      <c r="J32" s="16" t="s">
        <v>38</v>
      </c>
      <c r="K32" s="38" t="s">
        <v>143</v>
      </c>
    </row>
    <row r="33" spans="1:11" ht="45" x14ac:dyDescent="0.25">
      <c r="A33" s="76" t="s">
        <v>114</v>
      </c>
      <c r="B33" s="12" t="s">
        <v>144</v>
      </c>
      <c r="C33" s="12" t="s">
        <v>145</v>
      </c>
      <c r="D33" s="12" t="s">
        <v>144</v>
      </c>
      <c r="E33" s="12" t="s">
        <v>146</v>
      </c>
      <c r="F33" s="13">
        <f t="shared" si="0"/>
        <v>5.9722222222222232E-2</v>
      </c>
      <c r="G33" s="12" t="s">
        <v>147</v>
      </c>
      <c r="H33" s="16" t="s">
        <v>148</v>
      </c>
      <c r="I33" s="12" t="s">
        <v>11</v>
      </c>
      <c r="J33" s="16" t="s">
        <v>28</v>
      </c>
      <c r="K33" s="34" t="s">
        <v>181</v>
      </c>
    </row>
    <row r="34" spans="1:11" ht="45" x14ac:dyDescent="0.25">
      <c r="A34" s="76" t="s">
        <v>119</v>
      </c>
      <c r="B34" s="12" t="s">
        <v>110</v>
      </c>
      <c r="C34" s="12" t="s">
        <v>111</v>
      </c>
      <c r="D34" s="12" t="s">
        <v>110</v>
      </c>
      <c r="E34" s="12" t="s">
        <v>112</v>
      </c>
      <c r="F34" s="13">
        <f t="shared" si="0"/>
        <v>6.3194444444444331E-2</v>
      </c>
      <c r="G34" s="12" t="s">
        <v>113</v>
      </c>
      <c r="H34" s="16" t="s">
        <v>164</v>
      </c>
      <c r="I34" s="12" t="s">
        <v>11</v>
      </c>
      <c r="J34" s="16" t="s">
        <v>28</v>
      </c>
      <c r="K34" s="35" t="s">
        <v>181</v>
      </c>
    </row>
    <row r="35" spans="1:11" x14ac:dyDescent="0.25">
      <c r="A35" s="76" t="s">
        <v>122</v>
      </c>
      <c r="B35" s="12" t="s">
        <v>115</v>
      </c>
      <c r="C35" s="12" t="s">
        <v>116</v>
      </c>
      <c r="D35" s="12" t="s">
        <v>115</v>
      </c>
      <c r="E35" s="12" t="s">
        <v>117</v>
      </c>
      <c r="F35" s="13">
        <f t="shared" si="0"/>
        <v>7.6388888888888895E-2</v>
      </c>
      <c r="G35" s="12" t="s">
        <v>118</v>
      </c>
      <c r="H35" s="16" t="s">
        <v>10</v>
      </c>
      <c r="I35" s="12" t="s">
        <v>11</v>
      </c>
      <c r="J35" s="16" t="s">
        <v>74</v>
      </c>
      <c r="K35" s="12" t="s">
        <v>10</v>
      </c>
    </row>
    <row r="36" spans="1:11" x14ac:dyDescent="0.25">
      <c r="A36" s="76" t="s">
        <v>128</v>
      </c>
      <c r="B36" s="12" t="s">
        <v>115</v>
      </c>
      <c r="C36" s="12" t="s">
        <v>120</v>
      </c>
      <c r="D36" s="12" t="s">
        <v>115</v>
      </c>
      <c r="E36" s="12" t="s">
        <v>121</v>
      </c>
      <c r="F36" s="13">
        <f t="shared" si="0"/>
        <v>1.8750000000000044E-2</v>
      </c>
      <c r="G36" s="12" t="s">
        <v>54</v>
      </c>
      <c r="H36" s="16" t="s">
        <v>10</v>
      </c>
      <c r="I36" s="12" t="s">
        <v>11</v>
      </c>
      <c r="J36" s="16" t="s">
        <v>74</v>
      </c>
      <c r="K36" s="12" t="s">
        <v>10</v>
      </c>
    </row>
    <row r="37" spans="1:11" ht="38.25" x14ac:dyDescent="0.25">
      <c r="A37" s="76" t="s">
        <v>133</v>
      </c>
      <c r="B37" s="12" t="s">
        <v>123</v>
      </c>
      <c r="C37" s="12" t="s">
        <v>124</v>
      </c>
      <c r="D37" s="12" t="s">
        <v>123</v>
      </c>
      <c r="E37" s="12" t="s">
        <v>125</v>
      </c>
      <c r="F37" s="13">
        <f t="shared" si="0"/>
        <v>5.8333333333333348E-2</v>
      </c>
      <c r="G37" s="12" t="s">
        <v>126</v>
      </c>
      <c r="H37" s="16" t="s">
        <v>165</v>
      </c>
      <c r="I37" s="12" t="s">
        <v>11</v>
      </c>
      <c r="J37" s="16" t="s">
        <v>127</v>
      </c>
      <c r="K37" s="37" t="s">
        <v>181</v>
      </c>
    </row>
    <row r="38" spans="1:11" ht="38.25" x14ac:dyDescent="0.25">
      <c r="A38" s="76" t="s">
        <v>179</v>
      </c>
      <c r="B38" s="12" t="s">
        <v>129</v>
      </c>
      <c r="C38" s="12" t="s">
        <v>130</v>
      </c>
      <c r="D38" s="12" t="s">
        <v>129</v>
      </c>
      <c r="E38" s="12" t="s">
        <v>131</v>
      </c>
      <c r="F38" s="13">
        <f t="shared" si="0"/>
        <v>6.25E-2</v>
      </c>
      <c r="G38" s="12" t="s">
        <v>132</v>
      </c>
      <c r="H38" s="16" t="s">
        <v>166</v>
      </c>
      <c r="I38" s="12" t="s">
        <v>11</v>
      </c>
      <c r="J38" s="16" t="s">
        <v>127</v>
      </c>
      <c r="K38" s="36" t="s">
        <v>181</v>
      </c>
    </row>
    <row r="39" spans="1:11" ht="45" x14ac:dyDescent="0.25">
      <c r="A39" s="76" t="s">
        <v>180</v>
      </c>
      <c r="B39" s="12" t="s">
        <v>134</v>
      </c>
      <c r="C39" s="12" t="s">
        <v>135</v>
      </c>
      <c r="D39" s="12" t="s">
        <v>134</v>
      </c>
      <c r="E39" s="12" t="s">
        <v>136</v>
      </c>
      <c r="F39" s="13">
        <f t="shared" si="0"/>
        <v>3.8194444444444309E-2</v>
      </c>
      <c r="G39" s="12" t="s">
        <v>137</v>
      </c>
      <c r="H39" s="16" t="s">
        <v>167</v>
      </c>
      <c r="I39" s="12" t="s">
        <v>11</v>
      </c>
      <c r="J39" s="16" t="s">
        <v>28</v>
      </c>
      <c r="K39" s="38" t="s">
        <v>181</v>
      </c>
    </row>
    <row r="40" spans="1:11" s="39" customFormat="1" x14ac:dyDescent="0.25">
      <c r="A40" s="52" t="s">
        <v>184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1" ht="45" x14ac:dyDescent="0.25">
      <c r="A41" s="77">
        <f>A39+1</f>
        <v>31</v>
      </c>
      <c r="B41" s="53" t="s">
        <v>185</v>
      </c>
      <c r="C41" s="54" t="s">
        <v>186</v>
      </c>
      <c r="D41" s="53" t="s">
        <v>185</v>
      </c>
      <c r="E41" s="54" t="s">
        <v>187</v>
      </c>
      <c r="F41" s="54">
        <f>E41-C41</f>
        <v>3.4027777777777768E-2</v>
      </c>
      <c r="G41" s="53" t="s">
        <v>94</v>
      </c>
      <c r="H41" s="55" t="s">
        <v>188</v>
      </c>
      <c r="I41" s="53" t="s">
        <v>11</v>
      </c>
      <c r="J41" s="55" t="s">
        <v>28</v>
      </c>
      <c r="K41" s="38" t="s">
        <v>181</v>
      </c>
    </row>
    <row r="42" spans="1:11" ht="45" x14ac:dyDescent="0.25">
      <c r="A42" s="77">
        <f>A41+1</f>
        <v>32</v>
      </c>
      <c r="B42" s="53" t="s">
        <v>189</v>
      </c>
      <c r="C42" s="54" t="s">
        <v>190</v>
      </c>
      <c r="D42" s="53" t="s">
        <v>189</v>
      </c>
      <c r="E42" s="54" t="s">
        <v>191</v>
      </c>
      <c r="F42" s="54">
        <f t="shared" ref="F42:F106" si="1">E42-C42</f>
        <v>0.11111111111111116</v>
      </c>
      <c r="G42" s="53" t="s">
        <v>192</v>
      </c>
      <c r="H42" s="55" t="s">
        <v>10</v>
      </c>
      <c r="I42" s="53" t="s">
        <v>11</v>
      </c>
      <c r="J42" s="55" t="s">
        <v>193</v>
      </c>
      <c r="K42" s="38" t="s">
        <v>181</v>
      </c>
    </row>
    <row r="43" spans="1:11" ht="45" x14ac:dyDescent="0.25">
      <c r="A43" s="77">
        <f t="shared" ref="A43:A77" si="2">A42+1</f>
        <v>33</v>
      </c>
      <c r="B43" s="53" t="s">
        <v>189</v>
      </c>
      <c r="C43" s="54" t="s">
        <v>194</v>
      </c>
      <c r="D43" s="53" t="s">
        <v>189</v>
      </c>
      <c r="E43" s="54" t="s">
        <v>191</v>
      </c>
      <c r="F43" s="54">
        <f t="shared" si="1"/>
        <v>4.9305555555555602E-2</v>
      </c>
      <c r="G43" s="53" t="s">
        <v>195</v>
      </c>
      <c r="H43" s="55" t="s">
        <v>196</v>
      </c>
      <c r="I43" s="53" t="s">
        <v>23</v>
      </c>
      <c r="J43" s="55" t="s">
        <v>28</v>
      </c>
      <c r="K43" s="38" t="s">
        <v>181</v>
      </c>
    </row>
    <row r="44" spans="1:11" ht="45" x14ac:dyDescent="0.25">
      <c r="A44" s="77">
        <f t="shared" si="2"/>
        <v>34</v>
      </c>
      <c r="B44" s="53" t="s">
        <v>189</v>
      </c>
      <c r="C44" s="54" t="s">
        <v>197</v>
      </c>
      <c r="D44" s="53" t="s">
        <v>189</v>
      </c>
      <c r="E44" s="54" t="s">
        <v>198</v>
      </c>
      <c r="F44" s="54">
        <f t="shared" si="1"/>
        <v>0.16527777777777763</v>
      </c>
      <c r="G44" s="53" t="s">
        <v>199</v>
      </c>
      <c r="H44" s="55" t="s">
        <v>200</v>
      </c>
      <c r="I44" s="53" t="s">
        <v>11</v>
      </c>
      <c r="J44" s="55" t="s">
        <v>38</v>
      </c>
      <c r="K44" s="38" t="s">
        <v>181</v>
      </c>
    </row>
    <row r="45" spans="1:11" ht="45" x14ac:dyDescent="0.25">
      <c r="A45" s="77">
        <f t="shared" si="2"/>
        <v>35</v>
      </c>
      <c r="B45" s="53" t="s">
        <v>189</v>
      </c>
      <c r="C45" s="54" t="s">
        <v>201</v>
      </c>
      <c r="D45" s="53" t="s">
        <v>189</v>
      </c>
      <c r="E45" s="54" t="s">
        <v>202</v>
      </c>
      <c r="F45" s="54">
        <f t="shared" si="1"/>
        <v>7.2222222222222299E-2</v>
      </c>
      <c r="G45" s="53" t="s">
        <v>203</v>
      </c>
      <c r="H45" s="55" t="s">
        <v>204</v>
      </c>
      <c r="I45" s="53" t="s">
        <v>11</v>
      </c>
      <c r="J45" s="55" t="s">
        <v>38</v>
      </c>
      <c r="K45" s="38" t="s">
        <v>181</v>
      </c>
    </row>
    <row r="46" spans="1:11" ht="45" x14ac:dyDescent="0.25">
      <c r="A46" s="77">
        <f t="shared" si="2"/>
        <v>36</v>
      </c>
      <c r="B46" s="53" t="s">
        <v>205</v>
      </c>
      <c r="C46" s="54" t="s">
        <v>206</v>
      </c>
      <c r="D46" s="53" t="s">
        <v>205</v>
      </c>
      <c r="E46" s="54" t="s">
        <v>207</v>
      </c>
      <c r="F46" s="54">
        <f t="shared" si="1"/>
        <v>0.13263888888888886</v>
      </c>
      <c r="G46" s="53" t="s">
        <v>208</v>
      </c>
      <c r="H46" s="55" t="s">
        <v>209</v>
      </c>
      <c r="I46" s="53" t="s">
        <v>11</v>
      </c>
      <c r="J46" s="55" t="s">
        <v>193</v>
      </c>
      <c r="K46" s="38" t="s">
        <v>181</v>
      </c>
    </row>
    <row r="47" spans="1:11" x14ac:dyDescent="0.25">
      <c r="A47" s="77">
        <f t="shared" si="2"/>
        <v>37</v>
      </c>
      <c r="B47" s="53" t="s">
        <v>210</v>
      </c>
      <c r="C47" s="54" t="s">
        <v>211</v>
      </c>
      <c r="D47" s="53" t="s">
        <v>210</v>
      </c>
      <c r="E47" s="54" t="s">
        <v>212</v>
      </c>
      <c r="F47" s="54">
        <f t="shared" si="1"/>
        <v>9.7222222222221877E-3</v>
      </c>
      <c r="G47" s="53" t="s">
        <v>213</v>
      </c>
      <c r="H47" s="55" t="s">
        <v>10</v>
      </c>
      <c r="I47" s="53" t="s">
        <v>11</v>
      </c>
      <c r="J47" s="55" t="s">
        <v>74</v>
      </c>
      <c r="K47" s="55" t="s">
        <v>10</v>
      </c>
    </row>
    <row r="48" spans="1:11" x14ac:dyDescent="0.25">
      <c r="A48" s="77">
        <f t="shared" si="2"/>
        <v>38</v>
      </c>
      <c r="B48" s="53" t="s">
        <v>214</v>
      </c>
      <c r="C48" s="54" t="s">
        <v>215</v>
      </c>
      <c r="D48" s="53" t="s">
        <v>214</v>
      </c>
      <c r="E48" s="54" t="s">
        <v>216</v>
      </c>
      <c r="F48" s="54">
        <f t="shared" si="1"/>
        <v>0.28194444444444444</v>
      </c>
      <c r="G48" s="53" t="s">
        <v>217</v>
      </c>
      <c r="H48" s="55" t="s">
        <v>10</v>
      </c>
      <c r="I48" s="53" t="s">
        <v>218</v>
      </c>
      <c r="J48" s="55" t="s">
        <v>74</v>
      </c>
      <c r="K48" s="55" t="s">
        <v>10</v>
      </c>
    </row>
    <row r="49" spans="1:11" ht="45" x14ac:dyDescent="0.25">
      <c r="A49" s="77">
        <f t="shared" si="2"/>
        <v>39</v>
      </c>
      <c r="B49" s="53" t="s">
        <v>219</v>
      </c>
      <c r="C49" s="54" t="s">
        <v>220</v>
      </c>
      <c r="D49" s="53" t="s">
        <v>219</v>
      </c>
      <c r="E49" s="54" t="s">
        <v>221</v>
      </c>
      <c r="F49" s="54">
        <f t="shared" si="1"/>
        <v>5.555555555555558E-2</v>
      </c>
      <c r="G49" s="53" t="s">
        <v>222</v>
      </c>
      <c r="H49" s="55" t="s">
        <v>223</v>
      </c>
      <c r="I49" s="53" t="s">
        <v>23</v>
      </c>
      <c r="J49" s="55" t="s">
        <v>28</v>
      </c>
      <c r="K49" s="38" t="s">
        <v>181</v>
      </c>
    </row>
    <row r="50" spans="1:11" x14ac:dyDescent="0.25">
      <c r="A50" s="77">
        <f t="shared" si="2"/>
        <v>40</v>
      </c>
      <c r="B50" s="53" t="s">
        <v>224</v>
      </c>
      <c r="C50" s="54" t="s">
        <v>225</v>
      </c>
      <c r="D50" s="53" t="s">
        <v>224</v>
      </c>
      <c r="E50" s="54" t="s">
        <v>36</v>
      </c>
      <c r="F50" s="54">
        <f t="shared" si="1"/>
        <v>2.8472222222222218E-2</v>
      </c>
      <c r="G50" s="53" t="s">
        <v>226</v>
      </c>
      <c r="H50" s="55" t="s">
        <v>10</v>
      </c>
      <c r="I50" s="53" t="s">
        <v>11</v>
      </c>
      <c r="J50" s="55" t="s">
        <v>74</v>
      </c>
      <c r="K50" s="55" t="s">
        <v>10</v>
      </c>
    </row>
    <row r="51" spans="1:11" ht="45" x14ac:dyDescent="0.25">
      <c r="A51" s="77">
        <f t="shared" si="2"/>
        <v>41</v>
      </c>
      <c r="B51" s="53" t="s">
        <v>224</v>
      </c>
      <c r="C51" s="54" t="s">
        <v>227</v>
      </c>
      <c r="D51" s="53" t="s">
        <v>224</v>
      </c>
      <c r="E51" s="54" t="s">
        <v>228</v>
      </c>
      <c r="F51" s="54">
        <f t="shared" si="1"/>
        <v>3.8888888888888862E-2</v>
      </c>
      <c r="G51" s="53" t="s">
        <v>229</v>
      </c>
      <c r="H51" s="55" t="s">
        <v>230</v>
      </c>
      <c r="I51" s="53" t="s">
        <v>23</v>
      </c>
      <c r="J51" s="55" t="s">
        <v>28</v>
      </c>
      <c r="K51" s="38" t="s">
        <v>181</v>
      </c>
    </row>
    <row r="52" spans="1:11" ht="38.25" x14ac:dyDescent="0.25">
      <c r="A52" s="77">
        <f t="shared" si="2"/>
        <v>42</v>
      </c>
      <c r="B52" s="53" t="s">
        <v>231</v>
      </c>
      <c r="C52" s="54" t="s">
        <v>232</v>
      </c>
      <c r="D52" s="53" t="s">
        <v>231</v>
      </c>
      <c r="E52" s="54" t="s">
        <v>233</v>
      </c>
      <c r="F52" s="54">
        <f t="shared" si="1"/>
        <v>3.5416666666666652E-2</v>
      </c>
      <c r="G52" s="53" t="s">
        <v>234</v>
      </c>
      <c r="H52" s="55" t="s">
        <v>235</v>
      </c>
      <c r="I52" s="53" t="s">
        <v>11</v>
      </c>
      <c r="J52" s="55" t="s">
        <v>127</v>
      </c>
      <c r="K52" s="38" t="s">
        <v>181</v>
      </c>
    </row>
    <row r="53" spans="1:11" ht="38.25" x14ac:dyDescent="0.25">
      <c r="A53" s="77">
        <f t="shared" si="2"/>
        <v>43</v>
      </c>
      <c r="B53" s="53" t="s">
        <v>236</v>
      </c>
      <c r="C53" s="54" t="s">
        <v>237</v>
      </c>
      <c r="D53" s="53" t="s">
        <v>236</v>
      </c>
      <c r="E53" s="54" t="s">
        <v>238</v>
      </c>
      <c r="F53" s="54">
        <f t="shared" si="1"/>
        <v>3.9583333333333415E-2</v>
      </c>
      <c r="G53" s="53" t="s">
        <v>239</v>
      </c>
      <c r="H53" s="55" t="s">
        <v>240</v>
      </c>
      <c r="I53" s="53" t="s">
        <v>11</v>
      </c>
      <c r="J53" s="55" t="s">
        <v>127</v>
      </c>
      <c r="K53" s="38" t="s">
        <v>181</v>
      </c>
    </row>
    <row r="54" spans="1:11" ht="45" x14ac:dyDescent="0.25">
      <c r="A54" s="77">
        <f t="shared" si="2"/>
        <v>44</v>
      </c>
      <c r="B54" s="53" t="s">
        <v>241</v>
      </c>
      <c r="C54" s="54" t="s">
        <v>242</v>
      </c>
      <c r="D54" s="53" t="s">
        <v>241</v>
      </c>
      <c r="E54" s="54" t="s">
        <v>111</v>
      </c>
      <c r="F54" s="54">
        <f t="shared" si="1"/>
        <v>0.23263888888888884</v>
      </c>
      <c r="G54" s="53" t="s">
        <v>243</v>
      </c>
      <c r="H54" s="55" t="s">
        <v>244</v>
      </c>
      <c r="I54" s="53" t="s">
        <v>23</v>
      </c>
      <c r="J54" s="55" t="s">
        <v>38</v>
      </c>
      <c r="K54" s="38" t="s">
        <v>181</v>
      </c>
    </row>
    <row r="55" spans="1:11" ht="45" x14ac:dyDescent="0.25">
      <c r="A55" s="77">
        <f t="shared" si="2"/>
        <v>45</v>
      </c>
      <c r="B55" s="53" t="s">
        <v>245</v>
      </c>
      <c r="C55" s="54" t="s">
        <v>246</v>
      </c>
      <c r="D55" s="53" t="s">
        <v>245</v>
      </c>
      <c r="E55" s="54" t="s">
        <v>247</v>
      </c>
      <c r="F55" s="54">
        <f t="shared" si="1"/>
        <v>2.9861111111111088E-2</v>
      </c>
      <c r="G55" s="53" t="s">
        <v>248</v>
      </c>
      <c r="H55" s="55" t="s">
        <v>249</v>
      </c>
      <c r="I55" s="53" t="s">
        <v>11</v>
      </c>
      <c r="J55" s="55" t="s">
        <v>28</v>
      </c>
      <c r="K55" s="38" t="s">
        <v>181</v>
      </c>
    </row>
    <row r="56" spans="1:11" ht="45" x14ac:dyDescent="0.25">
      <c r="A56" s="77">
        <f t="shared" si="2"/>
        <v>46</v>
      </c>
      <c r="B56" s="53" t="s">
        <v>245</v>
      </c>
      <c r="C56" s="54" t="s">
        <v>250</v>
      </c>
      <c r="D56" s="53" t="s">
        <v>245</v>
      </c>
      <c r="E56" s="54" t="s">
        <v>251</v>
      </c>
      <c r="F56" s="54">
        <f t="shared" si="1"/>
        <v>0.14027777777777783</v>
      </c>
      <c r="G56" s="53" t="s">
        <v>59</v>
      </c>
      <c r="H56" s="55" t="s">
        <v>252</v>
      </c>
      <c r="I56" s="53" t="s">
        <v>11</v>
      </c>
      <c r="J56" s="55" t="s">
        <v>28</v>
      </c>
      <c r="K56" s="38" t="s">
        <v>181</v>
      </c>
    </row>
    <row r="57" spans="1:11" ht="45" x14ac:dyDescent="0.25">
      <c r="A57" s="77">
        <f t="shared" si="2"/>
        <v>47</v>
      </c>
      <c r="B57" s="53" t="s">
        <v>253</v>
      </c>
      <c r="C57" s="54" t="s">
        <v>254</v>
      </c>
      <c r="D57" s="53" t="s">
        <v>253</v>
      </c>
      <c r="E57" s="54" t="s">
        <v>255</v>
      </c>
      <c r="F57" s="54">
        <f t="shared" si="1"/>
        <v>4.5138888888888895E-2</v>
      </c>
      <c r="G57" s="53" t="s">
        <v>256</v>
      </c>
      <c r="H57" s="55" t="s">
        <v>257</v>
      </c>
      <c r="I57" s="53" t="s">
        <v>23</v>
      </c>
      <c r="J57" s="55" t="s">
        <v>28</v>
      </c>
      <c r="K57" s="38" t="s">
        <v>181</v>
      </c>
    </row>
    <row r="58" spans="1:11" ht="30" x14ac:dyDescent="0.25">
      <c r="A58" s="77">
        <f t="shared" si="2"/>
        <v>48</v>
      </c>
      <c r="B58" s="53" t="s">
        <v>258</v>
      </c>
      <c r="C58" s="54" t="s">
        <v>259</v>
      </c>
      <c r="D58" s="53" t="s">
        <v>258</v>
      </c>
      <c r="E58" s="54" t="s">
        <v>260</v>
      </c>
      <c r="F58" s="54">
        <f t="shared" si="1"/>
        <v>0.17708333333333326</v>
      </c>
      <c r="G58" s="53" t="s">
        <v>261</v>
      </c>
      <c r="H58" s="55" t="s">
        <v>10</v>
      </c>
      <c r="I58" s="53" t="s">
        <v>11</v>
      </c>
      <c r="J58" s="55" t="s">
        <v>262</v>
      </c>
      <c r="K58" s="55" t="s">
        <v>263</v>
      </c>
    </row>
    <row r="59" spans="1:11" ht="45" x14ac:dyDescent="0.25">
      <c r="A59" s="77">
        <f t="shared" si="2"/>
        <v>49</v>
      </c>
      <c r="B59" s="53" t="s">
        <v>258</v>
      </c>
      <c r="C59" s="54" t="s">
        <v>264</v>
      </c>
      <c r="D59" s="53" t="s">
        <v>258</v>
      </c>
      <c r="E59" s="54" t="s">
        <v>265</v>
      </c>
      <c r="F59" s="54">
        <f t="shared" si="1"/>
        <v>6.25E-2</v>
      </c>
      <c r="G59" s="53" t="s">
        <v>54</v>
      </c>
      <c r="H59" s="55" t="s">
        <v>266</v>
      </c>
      <c r="I59" s="53" t="s">
        <v>11</v>
      </c>
      <c r="J59" s="16" t="s">
        <v>193</v>
      </c>
      <c r="K59" s="38" t="s">
        <v>181</v>
      </c>
    </row>
    <row r="60" spans="1:11" ht="45" x14ac:dyDescent="0.25">
      <c r="A60" s="77">
        <f t="shared" si="2"/>
        <v>50</v>
      </c>
      <c r="B60" s="53" t="s">
        <v>258</v>
      </c>
      <c r="C60" s="54" t="s">
        <v>267</v>
      </c>
      <c r="D60" s="53" t="s">
        <v>258</v>
      </c>
      <c r="E60" s="54" t="s">
        <v>268</v>
      </c>
      <c r="F60" s="54">
        <f t="shared" si="1"/>
        <v>7.3611111111111072E-2</v>
      </c>
      <c r="G60" s="53" t="s">
        <v>269</v>
      </c>
      <c r="H60" s="55" t="s">
        <v>270</v>
      </c>
      <c r="I60" s="53" t="s">
        <v>23</v>
      </c>
      <c r="J60" s="55" t="s">
        <v>28</v>
      </c>
      <c r="K60" s="38" t="s">
        <v>181</v>
      </c>
    </row>
    <row r="61" spans="1:11" ht="45" x14ac:dyDescent="0.25">
      <c r="A61" s="77">
        <f t="shared" si="2"/>
        <v>51</v>
      </c>
      <c r="B61" s="53" t="s">
        <v>271</v>
      </c>
      <c r="C61" s="54" t="s">
        <v>272</v>
      </c>
      <c r="D61" s="53" t="s">
        <v>271</v>
      </c>
      <c r="E61" s="54" t="s">
        <v>273</v>
      </c>
      <c r="F61" s="54">
        <f t="shared" si="1"/>
        <v>3.8888888888888862E-2</v>
      </c>
      <c r="G61" s="53" t="s">
        <v>274</v>
      </c>
      <c r="H61" s="55" t="s">
        <v>275</v>
      </c>
      <c r="I61" s="53" t="s">
        <v>23</v>
      </c>
      <c r="J61" s="55" t="s">
        <v>28</v>
      </c>
      <c r="K61" s="38" t="s">
        <v>181</v>
      </c>
    </row>
    <row r="62" spans="1:11" ht="45" x14ac:dyDescent="0.25">
      <c r="A62" s="77">
        <f t="shared" si="2"/>
        <v>52</v>
      </c>
      <c r="B62" s="53" t="s">
        <v>271</v>
      </c>
      <c r="C62" s="54" t="s">
        <v>276</v>
      </c>
      <c r="D62" s="53" t="s">
        <v>271</v>
      </c>
      <c r="E62" s="54" t="s">
        <v>277</v>
      </c>
      <c r="F62" s="54">
        <f t="shared" si="1"/>
        <v>2.0833333333333259E-2</v>
      </c>
      <c r="G62" s="53" t="s">
        <v>278</v>
      </c>
      <c r="H62" s="55" t="s">
        <v>279</v>
      </c>
      <c r="I62" s="53" t="s">
        <v>23</v>
      </c>
      <c r="J62" s="55" t="s">
        <v>28</v>
      </c>
      <c r="K62" s="38" t="s">
        <v>181</v>
      </c>
    </row>
    <row r="63" spans="1:11" ht="45" x14ac:dyDescent="0.25">
      <c r="A63" s="77">
        <f t="shared" si="2"/>
        <v>53</v>
      </c>
      <c r="B63" s="53" t="s">
        <v>280</v>
      </c>
      <c r="C63" s="54" t="s">
        <v>281</v>
      </c>
      <c r="D63" s="53" t="s">
        <v>280</v>
      </c>
      <c r="E63" s="54" t="s">
        <v>282</v>
      </c>
      <c r="F63" s="54">
        <f t="shared" si="1"/>
        <v>0.18541666666666662</v>
      </c>
      <c r="G63" s="53" t="s">
        <v>54</v>
      </c>
      <c r="H63" s="55" t="s">
        <v>266</v>
      </c>
      <c r="I63" s="53" t="s">
        <v>11</v>
      </c>
      <c r="J63" s="55" t="s">
        <v>193</v>
      </c>
      <c r="K63" s="38" t="s">
        <v>181</v>
      </c>
    </row>
    <row r="64" spans="1:11" ht="38.25" x14ac:dyDescent="0.25">
      <c r="A64" s="77">
        <f t="shared" si="2"/>
        <v>54</v>
      </c>
      <c r="B64" s="53" t="s">
        <v>280</v>
      </c>
      <c r="C64" s="54" t="s">
        <v>283</v>
      </c>
      <c r="D64" s="53" t="s">
        <v>280</v>
      </c>
      <c r="E64" s="54" t="s">
        <v>284</v>
      </c>
      <c r="F64" s="54">
        <f t="shared" si="1"/>
        <v>8.6111111111111027E-2</v>
      </c>
      <c r="G64" s="53" t="s">
        <v>285</v>
      </c>
      <c r="H64" s="55" t="s">
        <v>10</v>
      </c>
      <c r="I64" s="53" t="s">
        <v>10</v>
      </c>
      <c r="J64" s="55" t="s">
        <v>74</v>
      </c>
      <c r="K64" s="38" t="s">
        <v>181</v>
      </c>
    </row>
    <row r="65" spans="1:11" ht="30" x14ac:dyDescent="0.25">
      <c r="A65" s="77">
        <f t="shared" si="2"/>
        <v>55</v>
      </c>
      <c r="B65" s="53" t="s">
        <v>280</v>
      </c>
      <c r="C65" s="54" t="s">
        <v>259</v>
      </c>
      <c r="D65" s="53" t="s">
        <v>280</v>
      </c>
      <c r="E65" s="54" t="s">
        <v>260</v>
      </c>
      <c r="F65" s="54">
        <f t="shared" si="1"/>
        <v>0.17708333333333326</v>
      </c>
      <c r="G65" s="53" t="s">
        <v>286</v>
      </c>
      <c r="H65" s="55" t="s">
        <v>10</v>
      </c>
      <c r="I65" s="53" t="s">
        <v>11</v>
      </c>
      <c r="J65" s="55" t="s">
        <v>262</v>
      </c>
      <c r="K65" s="55" t="s">
        <v>263</v>
      </c>
    </row>
    <row r="66" spans="1:11" ht="30" x14ac:dyDescent="0.25">
      <c r="A66" s="77">
        <f t="shared" si="2"/>
        <v>56</v>
      </c>
      <c r="B66" s="53" t="s">
        <v>280</v>
      </c>
      <c r="C66" s="54" t="s">
        <v>259</v>
      </c>
      <c r="D66" s="53" t="s">
        <v>280</v>
      </c>
      <c r="E66" s="54" t="s">
        <v>260</v>
      </c>
      <c r="F66" s="54">
        <f t="shared" si="1"/>
        <v>0.17708333333333326</v>
      </c>
      <c r="G66" s="53" t="s">
        <v>287</v>
      </c>
      <c r="H66" s="55" t="s">
        <v>10</v>
      </c>
      <c r="I66" s="53" t="s">
        <v>10</v>
      </c>
      <c r="J66" s="55" t="s">
        <v>262</v>
      </c>
      <c r="K66" s="55" t="s">
        <v>263</v>
      </c>
    </row>
    <row r="67" spans="1:11" ht="30" x14ac:dyDescent="0.25">
      <c r="A67" s="77">
        <f t="shared" si="2"/>
        <v>57</v>
      </c>
      <c r="B67" s="53" t="s">
        <v>280</v>
      </c>
      <c r="C67" s="54" t="s">
        <v>259</v>
      </c>
      <c r="D67" s="53" t="s">
        <v>280</v>
      </c>
      <c r="E67" s="54" t="s">
        <v>260</v>
      </c>
      <c r="F67" s="54">
        <f t="shared" si="1"/>
        <v>0.17708333333333326</v>
      </c>
      <c r="G67" s="53" t="s">
        <v>288</v>
      </c>
      <c r="H67" s="55" t="s">
        <v>10</v>
      </c>
      <c r="I67" s="53" t="s">
        <v>11</v>
      </c>
      <c r="J67" s="55" t="s">
        <v>262</v>
      </c>
      <c r="K67" s="55" t="s">
        <v>263</v>
      </c>
    </row>
    <row r="68" spans="1:11" ht="45" x14ac:dyDescent="0.25">
      <c r="A68" s="77">
        <f t="shared" si="2"/>
        <v>58</v>
      </c>
      <c r="B68" s="53" t="s">
        <v>280</v>
      </c>
      <c r="C68" s="54" t="s">
        <v>97</v>
      </c>
      <c r="D68" s="53" t="s">
        <v>280</v>
      </c>
      <c r="E68" s="54" t="s">
        <v>289</v>
      </c>
      <c r="F68" s="54">
        <f t="shared" si="1"/>
        <v>8.8888888888888795E-2</v>
      </c>
      <c r="G68" s="53" t="s">
        <v>59</v>
      </c>
      <c r="H68" s="55" t="s">
        <v>290</v>
      </c>
      <c r="I68" s="53" t="s">
        <v>11</v>
      </c>
      <c r="J68" s="55" t="s">
        <v>28</v>
      </c>
      <c r="K68" s="38" t="s">
        <v>181</v>
      </c>
    </row>
    <row r="69" spans="1:11" x14ac:dyDescent="0.25">
      <c r="A69" s="77">
        <f t="shared" si="2"/>
        <v>59</v>
      </c>
      <c r="B69" s="53" t="s">
        <v>280</v>
      </c>
      <c r="C69" s="54" t="s">
        <v>276</v>
      </c>
      <c r="D69" s="53" t="s">
        <v>280</v>
      </c>
      <c r="E69" s="54" t="s">
        <v>291</v>
      </c>
      <c r="F69" s="54">
        <f t="shared" si="1"/>
        <v>0.18958333333333333</v>
      </c>
      <c r="G69" s="53" t="s">
        <v>118</v>
      </c>
      <c r="H69" s="55" t="s">
        <v>292</v>
      </c>
      <c r="I69" s="53" t="s">
        <v>11</v>
      </c>
      <c r="J69" s="55" t="s">
        <v>293</v>
      </c>
      <c r="K69" s="55" t="s">
        <v>263</v>
      </c>
    </row>
    <row r="70" spans="1:11" x14ac:dyDescent="0.25">
      <c r="A70" s="77">
        <f t="shared" si="2"/>
        <v>60</v>
      </c>
      <c r="B70" s="53" t="s">
        <v>280</v>
      </c>
      <c r="C70" s="54" t="s">
        <v>277</v>
      </c>
      <c r="D70" s="53" t="s">
        <v>280</v>
      </c>
      <c r="E70" s="54" t="s">
        <v>294</v>
      </c>
      <c r="F70" s="54">
        <f t="shared" si="1"/>
        <v>0.11597222222222237</v>
      </c>
      <c r="G70" s="53" t="s">
        <v>295</v>
      </c>
      <c r="H70" s="55" t="s">
        <v>10</v>
      </c>
      <c r="I70" s="53" t="s">
        <v>10</v>
      </c>
      <c r="J70" s="55" t="s">
        <v>74</v>
      </c>
      <c r="K70" s="55" t="s">
        <v>10</v>
      </c>
    </row>
    <row r="71" spans="1:11" x14ac:dyDescent="0.25">
      <c r="A71" s="77">
        <f t="shared" si="2"/>
        <v>61</v>
      </c>
      <c r="B71" s="53" t="s">
        <v>280</v>
      </c>
      <c r="C71" s="54" t="s">
        <v>296</v>
      </c>
      <c r="D71" s="53" t="s">
        <v>280</v>
      </c>
      <c r="E71" s="54" t="s">
        <v>297</v>
      </c>
      <c r="F71" s="54">
        <f t="shared" si="1"/>
        <v>0.24027777777777781</v>
      </c>
      <c r="G71" s="53" t="s">
        <v>217</v>
      </c>
      <c r="H71" s="55" t="s">
        <v>10</v>
      </c>
      <c r="I71" s="53" t="s">
        <v>218</v>
      </c>
      <c r="J71" s="55" t="s">
        <v>74</v>
      </c>
      <c r="K71" s="55" t="s">
        <v>10</v>
      </c>
    </row>
    <row r="72" spans="1:11" x14ac:dyDescent="0.25">
      <c r="A72" s="77">
        <f t="shared" si="2"/>
        <v>62</v>
      </c>
      <c r="B72" s="53" t="s">
        <v>298</v>
      </c>
      <c r="C72" s="54" t="s">
        <v>299</v>
      </c>
      <c r="D72" s="53"/>
      <c r="E72" s="54" t="s">
        <v>202</v>
      </c>
      <c r="F72" s="54">
        <f t="shared" si="1"/>
        <v>9.7222222222222987E-3</v>
      </c>
      <c r="G72" s="53" t="s">
        <v>300</v>
      </c>
      <c r="H72" s="55" t="s">
        <v>301</v>
      </c>
      <c r="I72" s="53"/>
      <c r="J72" s="55" t="s">
        <v>74</v>
      </c>
      <c r="K72" s="55"/>
    </row>
    <row r="73" spans="1:11" ht="45" x14ac:dyDescent="0.25">
      <c r="A73" s="77">
        <f t="shared" si="2"/>
        <v>63</v>
      </c>
      <c r="B73" s="53" t="s">
        <v>302</v>
      </c>
      <c r="C73" s="54" t="s">
        <v>303</v>
      </c>
      <c r="D73" s="53" t="s">
        <v>302</v>
      </c>
      <c r="E73" s="54" t="s">
        <v>304</v>
      </c>
      <c r="F73" s="54">
        <f t="shared" si="1"/>
        <v>3.9583333333333304E-2</v>
      </c>
      <c r="G73" s="53" t="s">
        <v>305</v>
      </c>
      <c r="H73" s="55" t="s">
        <v>306</v>
      </c>
      <c r="I73" s="53" t="s">
        <v>11</v>
      </c>
      <c r="J73" s="55" t="s">
        <v>28</v>
      </c>
      <c r="K73" s="38" t="s">
        <v>181</v>
      </c>
    </row>
    <row r="74" spans="1:11" ht="45" x14ac:dyDescent="0.25">
      <c r="A74" s="77">
        <f t="shared" si="2"/>
        <v>64</v>
      </c>
      <c r="B74" s="53" t="s">
        <v>302</v>
      </c>
      <c r="C74" s="54" t="s">
        <v>303</v>
      </c>
      <c r="D74" s="53" t="s">
        <v>302</v>
      </c>
      <c r="E74" s="54" t="s">
        <v>307</v>
      </c>
      <c r="F74" s="54">
        <f t="shared" si="1"/>
        <v>9.7222222222222265E-2</v>
      </c>
      <c r="G74" s="53" t="s">
        <v>308</v>
      </c>
      <c r="H74" s="55" t="s">
        <v>309</v>
      </c>
      <c r="I74" s="53" t="s">
        <v>11</v>
      </c>
      <c r="J74" s="55" t="s">
        <v>28</v>
      </c>
      <c r="K74" s="38" t="s">
        <v>181</v>
      </c>
    </row>
    <row r="75" spans="1:11" ht="45" x14ac:dyDescent="0.25">
      <c r="A75" s="77">
        <f t="shared" si="2"/>
        <v>65</v>
      </c>
      <c r="B75" s="53" t="s">
        <v>302</v>
      </c>
      <c r="C75" s="54" t="s">
        <v>310</v>
      </c>
      <c r="D75" s="53" t="s">
        <v>302</v>
      </c>
      <c r="E75" s="54" t="s">
        <v>311</v>
      </c>
      <c r="F75" s="54">
        <f t="shared" si="1"/>
        <v>0.31874999999999992</v>
      </c>
      <c r="G75" s="53" t="s">
        <v>199</v>
      </c>
      <c r="H75" s="55" t="s">
        <v>312</v>
      </c>
      <c r="I75" s="53" t="s">
        <v>11</v>
      </c>
      <c r="J75" s="55" t="s">
        <v>193</v>
      </c>
      <c r="K75" s="38" t="s">
        <v>181</v>
      </c>
    </row>
    <row r="76" spans="1:11" ht="45" x14ac:dyDescent="0.25">
      <c r="A76" s="77">
        <f t="shared" si="2"/>
        <v>66</v>
      </c>
      <c r="B76" s="53" t="s">
        <v>313</v>
      </c>
      <c r="C76" s="54" t="s">
        <v>314</v>
      </c>
      <c r="D76" s="53" t="s">
        <v>313</v>
      </c>
      <c r="E76" s="54" t="s">
        <v>315</v>
      </c>
      <c r="F76" s="54">
        <f t="shared" si="1"/>
        <v>2.4999999999999911E-2</v>
      </c>
      <c r="G76" s="53" t="s">
        <v>316</v>
      </c>
      <c r="H76" s="55" t="s">
        <v>10</v>
      </c>
      <c r="I76" s="53" t="s">
        <v>11</v>
      </c>
      <c r="J76" s="55" t="s">
        <v>28</v>
      </c>
      <c r="K76" s="38" t="s">
        <v>181</v>
      </c>
    </row>
    <row r="77" spans="1:11" ht="45" x14ac:dyDescent="0.25">
      <c r="A77" s="77">
        <f t="shared" si="2"/>
        <v>67</v>
      </c>
      <c r="B77" s="53" t="s">
        <v>317</v>
      </c>
      <c r="C77" s="54" t="s">
        <v>318</v>
      </c>
      <c r="D77" s="53" t="s">
        <v>317</v>
      </c>
      <c r="E77" s="54" t="s">
        <v>319</v>
      </c>
      <c r="F77" s="54">
        <f t="shared" si="1"/>
        <v>0.10972222222222217</v>
      </c>
      <c r="G77" s="53" t="s">
        <v>320</v>
      </c>
      <c r="H77" s="55" t="s">
        <v>321</v>
      </c>
      <c r="I77" s="53" t="s">
        <v>11</v>
      </c>
      <c r="J77" s="55" t="s">
        <v>28</v>
      </c>
      <c r="K77" s="38" t="s">
        <v>181</v>
      </c>
    </row>
    <row r="78" spans="1:11" x14ac:dyDescent="0.25">
      <c r="A78" s="56" t="s">
        <v>322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</row>
    <row r="79" spans="1:11" ht="45" x14ac:dyDescent="0.25">
      <c r="A79" s="77">
        <f>A77+1</f>
        <v>68</v>
      </c>
      <c r="B79" s="53" t="s">
        <v>323</v>
      </c>
      <c r="C79" s="54" t="s">
        <v>324</v>
      </c>
      <c r="D79" s="53" t="s">
        <v>323</v>
      </c>
      <c r="E79" s="54" t="s">
        <v>325</v>
      </c>
      <c r="F79" s="54">
        <f t="shared" si="1"/>
        <v>1.5277777777777835E-2</v>
      </c>
      <c r="G79" s="53" t="s">
        <v>77</v>
      </c>
      <c r="H79" s="55" t="s">
        <v>326</v>
      </c>
      <c r="I79" s="53" t="s">
        <v>11</v>
      </c>
      <c r="J79" s="55" t="s">
        <v>28</v>
      </c>
      <c r="K79" s="38" t="s">
        <v>181</v>
      </c>
    </row>
    <row r="80" spans="1:11" ht="45" x14ac:dyDescent="0.25">
      <c r="A80" s="77">
        <f>A79+1</f>
        <v>69</v>
      </c>
      <c r="B80" s="53" t="s">
        <v>327</v>
      </c>
      <c r="C80" s="54" t="s">
        <v>328</v>
      </c>
      <c r="D80" s="53" t="s">
        <v>327</v>
      </c>
      <c r="E80" s="54" t="s">
        <v>329</v>
      </c>
      <c r="F80" s="54">
        <f t="shared" si="1"/>
        <v>2.3611111111111083E-2</v>
      </c>
      <c r="G80" s="53" t="s">
        <v>330</v>
      </c>
      <c r="H80" s="55" t="s">
        <v>331</v>
      </c>
      <c r="I80" s="53" t="s">
        <v>23</v>
      </c>
      <c r="J80" s="55" t="s">
        <v>28</v>
      </c>
      <c r="K80" s="38" t="s">
        <v>181</v>
      </c>
    </row>
    <row r="81" spans="1:11" ht="45" x14ac:dyDescent="0.25">
      <c r="A81" s="77">
        <f t="shared" ref="A81:A116" si="3">A80+1</f>
        <v>70</v>
      </c>
      <c r="B81" s="53" t="s">
        <v>332</v>
      </c>
      <c r="C81" s="54" t="s">
        <v>333</v>
      </c>
      <c r="D81" s="53" t="s">
        <v>332</v>
      </c>
      <c r="E81" s="54" t="s">
        <v>103</v>
      </c>
      <c r="F81" s="54">
        <f t="shared" si="1"/>
        <v>4.6527777777777779E-2</v>
      </c>
      <c r="G81" s="53" t="s">
        <v>199</v>
      </c>
      <c r="H81" s="55" t="s">
        <v>312</v>
      </c>
      <c r="I81" s="53" t="s">
        <v>11</v>
      </c>
      <c r="J81" s="55" t="s">
        <v>193</v>
      </c>
      <c r="K81" s="55" t="s">
        <v>263</v>
      </c>
    </row>
    <row r="82" spans="1:11" ht="45" x14ac:dyDescent="0.25">
      <c r="A82" s="77">
        <f t="shared" si="3"/>
        <v>71</v>
      </c>
      <c r="B82" s="53" t="s">
        <v>334</v>
      </c>
      <c r="C82" s="54" t="s">
        <v>220</v>
      </c>
      <c r="D82" s="53" t="s">
        <v>334</v>
      </c>
      <c r="E82" s="54" t="s">
        <v>335</v>
      </c>
      <c r="F82" s="54">
        <f t="shared" si="1"/>
        <v>2.3611111111111138E-2</v>
      </c>
      <c r="G82" s="53" t="s">
        <v>203</v>
      </c>
      <c r="H82" s="55" t="s">
        <v>336</v>
      </c>
      <c r="I82" s="53" t="s">
        <v>11</v>
      </c>
      <c r="J82" s="16" t="s">
        <v>28</v>
      </c>
      <c r="K82" s="38" t="s">
        <v>181</v>
      </c>
    </row>
    <row r="83" spans="1:11" ht="45" x14ac:dyDescent="0.25">
      <c r="A83" s="77">
        <f t="shared" si="3"/>
        <v>72</v>
      </c>
      <c r="B83" s="53" t="s">
        <v>337</v>
      </c>
      <c r="C83" s="54" t="s">
        <v>338</v>
      </c>
      <c r="D83" s="53" t="s">
        <v>337</v>
      </c>
      <c r="E83" s="54" t="s">
        <v>339</v>
      </c>
      <c r="F83" s="54">
        <f t="shared" si="1"/>
        <v>6.8749999999999978E-2</v>
      </c>
      <c r="G83" s="53" t="s">
        <v>340</v>
      </c>
      <c r="H83" s="55" t="s">
        <v>341</v>
      </c>
      <c r="I83" s="53" t="s">
        <v>11</v>
      </c>
      <c r="J83" s="55" t="s">
        <v>28</v>
      </c>
      <c r="K83" s="38" t="s">
        <v>181</v>
      </c>
    </row>
    <row r="84" spans="1:11" ht="45" x14ac:dyDescent="0.25">
      <c r="A84" s="77">
        <f t="shared" si="3"/>
        <v>73</v>
      </c>
      <c r="B84" s="53" t="s">
        <v>342</v>
      </c>
      <c r="C84" s="54" t="s">
        <v>343</v>
      </c>
      <c r="D84" s="53" t="s">
        <v>342</v>
      </c>
      <c r="E84" s="54" t="s">
        <v>311</v>
      </c>
      <c r="F84" s="54">
        <f t="shared" si="1"/>
        <v>5.4166666666666696E-2</v>
      </c>
      <c r="G84" s="53" t="s">
        <v>42</v>
      </c>
      <c r="H84" s="55" t="s">
        <v>344</v>
      </c>
      <c r="I84" s="53" t="s">
        <v>11</v>
      </c>
      <c r="J84" s="55" t="s">
        <v>193</v>
      </c>
      <c r="K84" s="55" t="s">
        <v>263</v>
      </c>
    </row>
    <row r="85" spans="1:11" ht="30" x14ac:dyDescent="0.25">
      <c r="A85" s="77">
        <f t="shared" si="3"/>
        <v>74</v>
      </c>
      <c r="B85" s="53" t="s">
        <v>342</v>
      </c>
      <c r="C85" s="54" t="s">
        <v>345</v>
      </c>
      <c r="D85" s="53" t="s">
        <v>342</v>
      </c>
      <c r="E85" s="54" t="s">
        <v>346</v>
      </c>
      <c r="F85" s="54">
        <f t="shared" si="1"/>
        <v>7.9166666666666718E-2</v>
      </c>
      <c r="G85" s="53" t="s">
        <v>59</v>
      </c>
      <c r="H85" s="55" t="s">
        <v>347</v>
      </c>
      <c r="I85" s="53" t="s">
        <v>11</v>
      </c>
      <c r="J85" s="55" t="s">
        <v>262</v>
      </c>
      <c r="K85" s="55" t="s">
        <v>263</v>
      </c>
    </row>
    <row r="86" spans="1:11" ht="45" x14ac:dyDescent="0.25">
      <c r="A86" s="77">
        <f t="shared" si="3"/>
        <v>75</v>
      </c>
      <c r="B86" s="53" t="s">
        <v>348</v>
      </c>
      <c r="C86" s="54" t="s">
        <v>349</v>
      </c>
      <c r="D86" s="53" t="s">
        <v>348</v>
      </c>
      <c r="E86" s="54" t="s">
        <v>350</v>
      </c>
      <c r="F86" s="54">
        <f t="shared" si="1"/>
        <v>2.0833333333333315E-2</v>
      </c>
      <c r="G86" s="53" t="s">
        <v>351</v>
      </c>
      <c r="H86" s="55" t="s">
        <v>352</v>
      </c>
      <c r="I86" s="53" t="s">
        <v>23</v>
      </c>
      <c r="J86" s="55" t="s">
        <v>28</v>
      </c>
      <c r="K86" s="38" t="s">
        <v>181</v>
      </c>
    </row>
    <row r="87" spans="1:11" x14ac:dyDescent="0.25">
      <c r="A87" s="77">
        <f t="shared" si="3"/>
        <v>76</v>
      </c>
      <c r="B87" s="53" t="s">
        <v>353</v>
      </c>
      <c r="C87" s="54" t="s">
        <v>354</v>
      </c>
      <c r="D87" s="53" t="s">
        <v>353</v>
      </c>
      <c r="E87" s="54" t="s">
        <v>355</v>
      </c>
      <c r="F87" s="54">
        <f t="shared" si="1"/>
        <v>4.8611111111111105E-2</v>
      </c>
      <c r="G87" s="53" t="s">
        <v>356</v>
      </c>
      <c r="H87" s="55" t="s">
        <v>10</v>
      </c>
      <c r="I87" s="53" t="s">
        <v>11</v>
      </c>
      <c r="J87" s="55" t="s">
        <v>74</v>
      </c>
      <c r="K87" s="55" t="s">
        <v>10</v>
      </c>
    </row>
    <row r="88" spans="1:11" ht="30" x14ac:dyDescent="0.25">
      <c r="A88" s="77">
        <f t="shared" si="3"/>
        <v>77</v>
      </c>
      <c r="B88" s="53" t="s">
        <v>357</v>
      </c>
      <c r="C88" s="54" t="s">
        <v>251</v>
      </c>
      <c r="D88" s="53" t="s">
        <v>358</v>
      </c>
      <c r="E88" s="54">
        <v>1.7416666666666665</v>
      </c>
      <c r="F88" s="54">
        <f t="shared" si="1"/>
        <v>0.75486111111111087</v>
      </c>
      <c r="G88" s="53" t="s">
        <v>217</v>
      </c>
      <c r="H88" s="55" t="s">
        <v>10</v>
      </c>
      <c r="I88" s="53" t="s">
        <v>218</v>
      </c>
      <c r="J88" s="55" t="s">
        <v>262</v>
      </c>
      <c r="K88" s="55" t="s">
        <v>263</v>
      </c>
    </row>
    <row r="89" spans="1:11" ht="38.25" x14ac:dyDescent="0.25">
      <c r="A89" s="77">
        <f t="shared" si="3"/>
        <v>78</v>
      </c>
      <c r="B89" s="53" t="s">
        <v>358</v>
      </c>
      <c r="C89" s="54" t="s">
        <v>359</v>
      </c>
      <c r="D89" s="53" t="s">
        <v>358</v>
      </c>
      <c r="E89" s="54" t="s">
        <v>360</v>
      </c>
      <c r="F89" s="54">
        <f t="shared" si="1"/>
        <v>4.166666666666663E-2</v>
      </c>
      <c r="G89" s="53" t="s">
        <v>361</v>
      </c>
      <c r="H89" s="55" t="s">
        <v>362</v>
      </c>
      <c r="I89" s="53" t="s">
        <v>11</v>
      </c>
      <c r="J89" s="55" t="s">
        <v>127</v>
      </c>
      <c r="K89" s="38" t="s">
        <v>181</v>
      </c>
    </row>
    <row r="90" spans="1:11" ht="45" x14ac:dyDescent="0.25">
      <c r="A90" s="77">
        <f t="shared" si="3"/>
        <v>79</v>
      </c>
      <c r="B90" s="53" t="s">
        <v>358</v>
      </c>
      <c r="C90" s="54" t="s">
        <v>363</v>
      </c>
      <c r="D90" s="53" t="s">
        <v>358</v>
      </c>
      <c r="E90" s="54" t="s">
        <v>364</v>
      </c>
      <c r="F90" s="54">
        <f t="shared" si="1"/>
        <v>4.0277777777777746E-2</v>
      </c>
      <c r="G90" s="53" t="s">
        <v>365</v>
      </c>
      <c r="H90" s="55" t="s">
        <v>366</v>
      </c>
      <c r="I90" s="53" t="s">
        <v>11</v>
      </c>
      <c r="J90" s="55" t="s">
        <v>28</v>
      </c>
      <c r="K90" s="38" t="s">
        <v>181</v>
      </c>
    </row>
    <row r="91" spans="1:11" ht="45" x14ac:dyDescent="0.25">
      <c r="A91" s="77">
        <f t="shared" si="3"/>
        <v>80</v>
      </c>
      <c r="B91" s="53" t="s">
        <v>367</v>
      </c>
      <c r="C91" s="54" t="s">
        <v>368</v>
      </c>
      <c r="D91" s="53" t="s">
        <v>367</v>
      </c>
      <c r="E91" s="54" t="s">
        <v>369</v>
      </c>
      <c r="F91" s="54">
        <f t="shared" si="1"/>
        <v>0.10555555555555562</v>
      </c>
      <c r="G91" s="53" t="s">
        <v>370</v>
      </c>
      <c r="H91" s="55" t="s">
        <v>371</v>
      </c>
      <c r="I91" s="53" t="s">
        <v>11</v>
      </c>
      <c r="J91" s="55" t="s">
        <v>28</v>
      </c>
      <c r="K91" s="38" t="s">
        <v>181</v>
      </c>
    </row>
    <row r="92" spans="1:11" x14ac:dyDescent="0.25">
      <c r="A92" s="77">
        <f t="shared" si="3"/>
        <v>81</v>
      </c>
      <c r="B92" s="53" t="s">
        <v>367</v>
      </c>
      <c r="C92" s="54" t="s">
        <v>372</v>
      </c>
      <c r="D92" s="53" t="s">
        <v>367</v>
      </c>
      <c r="E92" s="54" t="s">
        <v>98</v>
      </c>
      <c r="F92" s="54">
        <f t="shared" si="1"/>
        <v>9.0277777777776347E-3</v>
      </c>
      <c r="G92" s="53" t="s">
        <v>373</v>
      </c>
      <c r="H92" s="55" t="s">
        <v>10</v>
      </c>
      <c r="I92" s="53" t="s">
        <v>11</v>
      </c>
      <c r="J92" s="55" t="s">
        <v>74</v>
      </c>
      <c r="K92" s="55" t="s">
        <v>10</v>
      </c>
    </row>
    <row r="93" spans="1:11" ht="45" x14ac:dyDescent="0.25">
      <c r="A93" s="77">
        <f t="shared" si="3"/>
        <v>82</v>
      </c>
      <c r="B93" s="53" t="s">
        <v>367</v>
      </c>
      <c r="C93" s="54" t="s">
        <v>374</v>
      </c>
      <c r="D93" s="53" t="s">
        <v>367</v>
      </c>
      <c r="E93" s="54" t="s">
        <v>375</v>
      </c>
      <c r="F93" s="54">
        <f t="shared" si="1"/>
        <v>7.7777777777777724E-2</v>
      </c>
      <c r="G93" s="53" t="s">
        <v>376</v>
      </c>
      <c r="H93" s="55" t="s">
        <v>377</v>
      </c>
      <c r="I93" s="53" t="s">
        <v>11</v>
      </c>
      <c r="J93" s="55" t="s">
        <v>28</v>
      </c>
      <c r="K93" s="38" t="s">
        <v>181</v>
      </c>
    </row>
    <row r="94" spans="1:11" ht="45" x14ac:dyDescent="0.25">
      <c r="A94" s="77">
        <f t="shared" si="3"/>
        <v>83</v>
      </c>
      <c r="B94" s="53" t="s">
        <v>367</v>
      </c>
      <c r="C94" s="54" t="s">
        <v>26</v>
      </c>
      <c r="D94" s="53" t="s">
        <v>378</v>
      </c>
      <c r="E94" s="54">
        <v>1.0118055555555556</v>
      </c>
      <c r="F94" s="54">
        <f t="shared" si="1"/>
        <v>1.8750000000000155E-2</v>
      </c>
      <c r="G94" s="53" t="s">
        <v>85</v>
      </c>
      <c r="H94" s="55" t="s">
        <v>379</v>
      </c>
      <c r="I94" s="53" t="s">
        <v>11</v>
      </c>
      <c r="J94" s="55" t="s">
        <v>28</v>
      </c>
      <c r="K94" s="38" t="s">
        <v>181</v>
      </c>
    </row>
    <row r="95" spans="1:11" ht="45" x14ac:dyDescent="0.25">
      <c r="A95" s="77">
        <f t="shared" si="3"/>
        <v>84</v>
      </c>
      <c r="B95" s="53" t="s">
        <v>378</v>
      </c>
      <c r="C95" s="54" t="s">
        <v>380</v>
      </c>
      <c r="D95" s="53" t="s">
        <v>378</v>
      </c>
      <c r="E95" s="54" t="s">
        <v>381</v>
      </c>
      <c r="F95" s="54">
        <f t="shared" si="1"/>
        <v>3.333333333333327E-2</v>
      </c>
      <c r="G95" s="53" t="s">
        <v>382</v>
      </c>
      <c r="H95" s="55" t="s">
        <v>383</v>
      </c>
      <c r="I95" s="53" t="s">
        <v>11</v>
      </c>
      <c r="J95" s="55" t="s">
        <v>38</v>
      </c>
      <c r="K95" s="38" t="s">
        <v>181</v>
      </c>
    </row>
    <row r="96" spans="1:11" x14ac:dyDescent="0.25">
      <c r="A96" s="77">
        <f t="shared" si="3"/>
        <v>85</v>
      </c>
      <c r="B96" s="53" t="s">
        <v>384</v>
      </c>
      <c r="C96" s="54" t="s">
        <v>380</v>
      </c>
      <c r="D96" s="53" t="s">
        <v>384</v>
      </c>
      <c r="E96" s="54" t="s">
        <v>385</v>
      </c>
      <c r="F96" s="54">
        <f t="shared" si="1"/>
        <v>0.10902777777777772</v>
      </c>
      <c r="G96" s="53" t="s">
        <v>386</v>
      </c>
      <c r="H96" s="55"/>
      <c r="I96" s="53"/>
      <c r="J96" s="55" t="s">
        <v>74</v>
      </c>
      <c r="K96" s="55"/>
    </row>
    <row r="97" spans="1:11" x14ac:dyDescent="0.25">
      <c r="A97" s="77">
        <f t="shared" si="3"/>
        <v>86</v>
      </c>
      <c r="B97" s="53" t="s">
        <v>387</v>
      </c>
      <c r="C97" s="54" t="s">
        <v>388</v>
      </c>
      <c r="D97" s="53" t="s">
        <v>387</v>
      </c>
      <c r="E97" s="54" t="s">
        <v>389</v>
      </c>
      <c r="F97" s="54">
        <f t="shared" si="1"/>
        <v>1.5277777777777835E-2</v>
      </c>
      <c r="G97" s="53" t="s">
        <v>59</v>
      </c>
      <c r="H97" s="55" t="s">
        <v>10</v>
      </c>
      <c r="I97" s="53" t="s">
        <v>11</v>
      </c>
      <c r="J97" s="55" t="s">
        <v>74</v>
      </c>
      <c r="K97" s="55" t="s">
        <v>10</v>
      </c>
    </row>
    <row r="98" spans="1:11" ht="45" x14ac:dyDescent="0.25">
      <c r="A98" s="77">
        <f t="shared" si="3"/>
        <v>87</v>
      </c>
      <c r="B98" s="53" t="s">
        <v>387</v>
      </c>
      <c r="C98" s="54" t="s">
        <v>390</v>
      </c>
      <c r="D98" s="53" t="s">
        <v>387</v>
      </c>
      <c r="E98" s="54" t="s">
        <v>391</v>
      </c>
      <c r="F98" s="54">
        <f t="shared" si="1"/>
        <v>9.9305555555555647E-2</v>
      </c>
      <c r="G98" s="53" t="s">
        <v>392</v>
      </c>
      <c r="H98" s="55" t="s">
        <v>393</v>
      </c>
      <c r="I98" s="53" t="s">
        <v>11</v>
      </c>
      <c r="J98" s="55" t="s">
        <v>38</v>
      </c>
      <c r="K98" s="55" t="s">
        <v>263</v>
      </c>
    </row>
    <row r="99" spans="1:11" ht="45" x14ac:dyDescent="0.25">
      <c r="A99" s="77">
        <f t="shared" si="3"/>
        <v>88</v>
      </c>
      <c r="B99" s="53" t="s">
        <v>387</v>
      </c>
      <c r="C99" s="54" t="s">
        <v>187</v>
      </c>
      <c r="D99" s="53" t="s">
        <v>387</v>
      </c>
      <c r="E99" s="54" t="s">
        <v>394</v>
      </c>
      <c r="F99" s="54">
        <f t="shared" si="1"/>
        <v>2.7777777777777679E-2</v>
      </c>
      <c r="G99" s="53" t="s">
        <v>395</v>
      </c>
      <c r="H99" s="55" t="s">
        <v>396</v>
      </c>
      <c r="I99" s="53" t="s">
        <v>11</v>
      </c>
      <c r="J99" s="55" t="s">
        <v>28</v>
      </c>
      <c r="K99" s="38" t="s">
        <v>181</v>
      </c>
    </row>
    <row r="100" spans="1:11" x14ac:dyDescent="0.25">
      <c r="A100" s="77">
        <f t="shared" si="3"/>
        <v>89</v>
      </c>
      <c r="B100" s="53" t="s">
        <v>397</v>
      </c>
      <c r="C100" s="54" t="s">
        <v>390</v>
      </c>
      <c r="D100" s="53" t="s">
        <v>397</v>
      </c>
      <c r="E100" s="54" t="s">
        <v>398</v>
      </c>
      <c r="F100" s="54">
        <f t="shared" si="1"/>
        <v>0.35416666666666674</v>
      </c>
      <c r="G100" s="53" t="s">
        <v>399</v>
      </c>
      <c r="H100" s="55" t="s">
        <v>10</v>
      </c>
      <c r="I100" s="53" t="s">
        <v>11</v>
      </c>
      <c r="J100" s="55" t="s">
        <v>74</v>
      </c>
      <c r="K100" s="55" t="s">
        <v>10</v>
      </c>
    </row>
    <row r="101" spans="1:11" ht="45" x14ac:dyDescent="0.25">
      <c r="A101" s="77">
        <f t="shared" si="3"/>
        <v>90</v>
      </c>
      <c r="B101" s="53" t="s">
        <v>400</v>
      </c>
      <c r="C101" s="54" t="s">
        <v>401</v>
      </c>
      <c r="D101" s="53" t="s">
        <v>400</v>
      </c>
      <c r="E101" s="54" t="s">
        <v>260</v>
      </c>
      <c r="F101" s="54">
        <f t="shared" si="1"/>
        <v>2.9166666666666674E-2</v>
      </c>
      <c r="G101" s="53" t="s">
        <v>54</v>
      </c>
      <c r="H101" s="55" t="s">
        <v>402</v>
      </c>
      <c r="I101" s="53" t="s">
        <v>11</v>
      </c>
      <c r="J101" s="55" t="s">
        <v>193</v>
      </c>
      <c r="K101" s="38" t="s">
        <v>181</v>
      </c>
    </row>
    <row r="102" spans="1:11" x14ac:dyDescent="0.25">
      <c r="A102" s="77">
        <f t="shared" si="3"/>
        <v>91</v>
      </c>
      <c r="B102" s="53" t="s">
        <v>403</v>
      </c>
      <c r="C102" s="54" t="s">
        <v>404</v>
      </c>
      <c r="D102" s="53" t="s">
        <v>403</v>
      </c>
      <c r="E102" s="54" t="s">
        <v>405</v>
      </c>
      <c r="F102" s="54">
        <f t="shared" si="1"/>
        <v>9.027777777777779E-2</v>
      </c>
      <c r="G102" s="53" t="s">
        <v>243</v>
      </c>
      <c r="H102" s="55" t="s">
        <v>10</v>
      </c>
      <c r="I102" s="53" t="s">
        <v>10</v>
      </c>
      <c r="J102" s="55" t="s">
        <v>74</v>
      </c>
      <c r="K102" s="55" t="s">
        <v>10</v>
      </c>
    </row>
    <row r="103" spans="1:11" ht="30" x14ac:dyDescent="0.25">
      <c r="A103" s="77">
        <f t="shared" si="3"/>
        <v>92</v>
      </c>
      <c r="B103" s="53" t="s">
        <v>403</v>
      </c>
      <c r="C103" s="54" t="s">
        <v>406</v>
      </c>
      <c r="D103" s="53" t="s">
        <v>403</v>
      </c>
      <c r="E103" s="54" t="s">
        <v>407</v>
      </c>
      <c r="F103" s="54">
        <f t="shared" si="1"/>
        <v>3.4027777777777768E-2</v>
      </c>
      <c r="G103" s="53" t="s">
        <v>213</v>
      </c>
      <c r="H103" s="55" t="s">
        <v>408</v>
      </c>
      <c r="I103" s="53" t="s">
        <v>11</v>
      </c>
      <c r="J103" s="55" t="s">
        <v>262</v>
      </c>
      <c r="K103" s="55" t="s">
        <v>263</v>
      </c>
    </row>
    <row r="104" spans="1:11" x14ac:dyDescent="0.25">
      <c r="A104" s="77">
        <f t="shared" si="3"/>
        <v>93</v>
      </c>
      <c r="B104" s="53" t="s">
        <v>403</v>
      </c>
      <c r="C104" s="54" t="s">
        <v>409</v>
      </c>
      <c r="D104" s="53" t="s">
        <v>403</v>
      </c>
      <c r="E104" s="54" t="s">
        <v>410</v>
      </c>
      <c r="F104" s="54">
        <f t="shared" si="1"/>
        <v>0.16944444444444451</v>
      </c>
      <c r="G104" s="53" t="s">
        <v>411</v>
      </c>
      <c r="H104" s="55" t="s">
        <v>10</v>
      </c>
      <c r="I104" s="53" t="s">
        <v>11</v>
      </c>
      <c r="J104" s="55" t="s">
        <v>74</v>
      </c>
      <c r="K104" s="55" t="s">
        <v>10</v>
      </c>
    </row>
    <row r="105" spans="1:11" x14ac:dyDescent="0.25">
      <c r="A105" s="77">
        <f t="shared" si="3"/>
        <v>94</v>
      </c>
      <c r="B105" s="53" t="s">
        <v>403</v>
      </c>
      <c r="C105" s="54" t="s">
        <v>412</v>
      </c>
      <c r="D105" s="53" t="s">
        <v>403</v>
      </c>
      <c r="E105" s="54" t="s">
        <v>413</v>
      </c>
      <c r="F105" s="54">
        <f t="shared" si="1"/>
        <v>8.1249999999999933E-2</v>
      </c>
      <c r="G105" s="53" t="s">
        <v>392</v>
      </c>
      <c r="H105" s="55" t="s">
        <v>10</v>
      </c>
      <c r="I105" s="53" t="s">
        <v>11</v>
      </c>
      <c r="J105" s="55" t="s">
        <v>74</v>
      </c>
      <c r="K105" s="55" t="s">
        <v>10</v>
      </c>
    </row>
    <row r="106" spans="1:11" x14ac:dyDescent="0.25">
      <c r="A106" s="77">
        <f t="shared" si="3"/>
        <v>95</v>
      </c>
      <c r="B106" s="53" t="s">
        <v>403</v>
      </c>
      <c r="C106" s="54" t="s">
        <v>49</v>
      </c>
      <c r="D106" s="53" t="s">
        <v>403</v>
      </c>
      <c r="E106" s="54" t="s">
        <v>414</v>
      </c>
      <c r="F106" s="54">
        <f t="shared" si="1"/>
        <v>5.4861111111111138E-2</v>
      </c>
      <c r="G106" s="53" t="s">
        <v>68</v>
      </c>
      <c r="H106" s="55" t="s">
        <v>10</v>
      </c>
      <c r="I106" s="53" t="s">
        <v>11</v>
      </c>
      <c r="J106" s="55" t="s">
        <v>74</v>
      </c>
      <c r="K106" s="55" t="s">
        <v>10</v>
      </c>
    </row>
    <row r="107" spans="1:11" ht="30" x14ac:dyDescent="0.25">
      <c r="A107" s="77">
        <f t="shared" si="3"/>
        <v>96</v>
      </c>
      <c r="B107" s="53" t="s">
        <v>403</v>
      </c>
      <c r="C107" s="54" t="s">
        <v>49</v>
      </c>
      <c r="D107" s="53" t="s">
        <v>403</v>
      </c>
      <c r="E107" s="54" t="s">
        <v>410</v>
      </c>
      <c r="F107" s="54">
        <f t="shared" ref="F107:F155" si="4">E107-C107</f>
        <v>0.13541666666666674</v>
      </c>
      <c r="G107" s="53" t="s">
        <v>415</v>
      </c>
      <c r="H107" s="55" t="s">
        <v>416</v>
      </c>
      <c r="I107" s="53" t="s">
        <v>11</v>
      </c>
      <c r="J107" s="55" t="s">
        <v>262</v>
      </c>
      <c r="K107" s="55" t="s">
        <v>263</v>
      </c>
    </row>
    <row r="108" spans="1:11" ht="38.25" x14ac:dyDescent="0.25">
      <c r="A108" s="77">
        <f t="shared" si="3"/>
        <v>97</v>
      </c>
      <c r="B108" s="53" t="s">
        <v>403</v>
      </c>
      <c r="C108" s="54" t="s">
        <v>417</v>
      </c>
      <c r="D108" s="53" t="s">
        <v>403</v>
      </c>
      <c r="E108" s="54" t="s">
        <v>418</v>
      </c>
      <c r="F108" s="54">
        <f t="shared" si="4"/>
        <v>6.5277777777777768E-2</v>
      </c>
      <c r="G108" s="53" t="s">
        <v>419</v>
      </c>
      <c r="H108" s="55" t="s">
        <v>10</v>
      </c>
      <c r="I108" s="53" t="s">
        <v>11</v>
      </c>
      <c r="J108" s="55" t="s">
        <v>127</v>
      </c>
      <c r="K108" s="38" t="s">
        <v>181</v>
      </c>
    </row>
    <row r="109" spans="1:11" ht="45" x14ac:dyDescent="0.25">
      <c r="A109" s="77">
        <f t="shared" si="3"/>
        <v>98</v>
      </c>
      <c r="B109" s="53" t="s">
        <v>403</v>
      </c>
      <c r="C109" s="54" t="s">
        <v>420</v>
      </c>
      <c r="D109" s="53" t="s">
        <v>403</v>
      </c>
      <c r="E109" s="54" t="s">
        <v>421</v>
      </c>
      <c r="F109" s="54">
        <f t="shared" si="4"/>
        <v>4.0277777777777857E-2</v>
      </c>
      <c r="G109" s="53" t="s">
        <v>422</v>
      </c>
      <c r="H109" s="55" t="s">
        <v>423</v>
      </c>
      <c r="I109" s="53" t="s">
        <v>11</v>
      </c>
      <c r="J109" s="55" t="s">
        <v>38</v>
      </c>
      <c r="K109" s="38" t="s">
        <v>181</v>
      </c>
    </row>
    <row r="110" spans="1:11" ht="45" x14ac:dyDescent="0.25">
      <c r="A110" s="77">
        <f t="shared" si="3"/>
        <v>99</v>
      </c>
      <c r="B110" s="53" t="s">
        <v>424</v>
      </c>
      <c r="C110" s="54" t="s">
        <v>425</v>
      </c>
      <c r="D110" s="53" t="s">
        <v>424</v>
      </c>
      <c r="E110" s="54" t="s">
        <v>426</v>
      </c>
      <c r="F110" s="54">
        <f t="shared" si="4"/>
        <v>3.4722222222222224E-2</v>
      </c>
      <c r="G110" s="53" t="s">
        <v>427</v>
      </c>
      <c r="H110" s="55" t="s">
        <v>428</v>
      </c>
      <c r="I110" s="53" t="s">
        <v>11</v>
      </c>
      <c r="J110" s="55" t="s">
        <v>28</v>
      </c>
      <c r="K110" s="38" t="s">
        <v>181</v>
      </c>
    </row>
    <row r="111" spans="1:11" x14ac:dyDescent="0.25">
      <c r="A111" s="77">
        <f t="shared" si="3"/>
        <v>100</v>
      </c>
      <c r="B111" s="53" t="s">
        <v>424</v>
      </c>
      <c r="C111" s="54" t="s">
        <v>429</v>
      </c>
      <c r="D111" s="53" t="s">
        <v>424</v>
      </c>
      <c r="E111" s="54" t="s">
        <v>430</v>
      </c>
      <c r="F111" s="54">
        <f t="shared" si="4"/>
        <v>2.430555555555558E-2</v>
      </c>
      <c r="G111" s="53" t="s">
        <v>89</v>
      </c>
      <c r="H111" s="55" t="s">
        <v>10</v>
      </c>
      <c r="I111" s="53" t="s">
        <v>23</v>
      </c>
      <c r="J111" s="55" t="s">
        <v>74</v>
      </c>
      <c r="K111" s="55" t="s">
        <v>10</v>
      </c>
    </row>
    <row r="112" spans="1:11" x14ac:dyDescent="0.25">
      <c r="A112" s="77">
        <f t="shared" si="3"/>
        <v>101</v>
      </c>
      <c r="B112" s="53" t="s">
        <v>431</v>
      </c>
      <c r="C112" s="54" t="s">
        <v>432</v>
      </c>
      <c r="D112" s="53" t="s">
        <v>424</v>
      </c>
      <c r="E112" s="54" t="s">
        <v>433</v>
      </c>
      <c r="F112" s="54">
        <f t="shared" si="4"/>
        <v>3.8194444444444434E-2</v>
      </c>
      <c r="G112" s="53" t="s">
        <v>434</v>
      </c>
      <c r="H112" s="55" t="s">
        <v>435</v>
      </c>
      <c r="I112" s="53" t="s">
        <v>1011</v>
      </c>
      <c r="J112" s="55" t="s">
        <v>74</v>
      </c>
      <c r="K112" s="55"/>
    </row>
    <row r="113" spans="1:11" ht="45" x14ac:dyDescent="0.25">
      <c r="A113" s="77">
        <f t="shared" si="3"/>
        <v>102</v>
      </c>
      <c r="B113" s="53" t="s">
        <v>436</v>
      </c>
      <c r="C113" s="54" t="s">
        <v>207</v>
      </c>
      <c r="D113" s="53" t="s">
        <v>436</v>
      </c>
      <c r="E113" s="54" t="s">
        <v>437</v>
      </c>
      <c r="F113" s="54">
        <f t="shared" si="4"/>
        <v>6.3194444444444442E-2</v>
      </c>
      <c r="G113" s="53" t="s">
        <v>438</v>
      </c>
      <c r="H113" s="55" t="s">
        <v>439</v>
      </c>
      <c r="I113" s="53" t="s">
        <v>23</v>
      </c>
      <c r="J113" s="55" t="s">
        <v>28</v>
      </c>
      <c r="K113" s="38" t="s">
        <v>181</v>
      </c>
    </row>
    <row r="114" spans="1:11" ht="45" x14ac:dyDescent="0.25">
      <c r="A114" s="77">
        <f t="shared" si="3"/>
        <v>103</v>
      </c>
      <c r="B114" s="53" t="s">
        <v>440</v>
      </c>
      <c r="C114" s="54" t="s">
        <v>441</v>
      </c>
      <c r="D114" s="53" t="s">
        <v>440</v>
      </c>
      <c r="E114" s="54" t="s">
        <v>442</v>
      </c>
      <c r="F114" s="54">
        <f t="shared" si="4"/>
        <v>0.29375000000000007</v>
      </c>
      <c r="G114" s="53" t="s">
        <v>9</v>
      </c>
      <c r="H114" s="55" t="s">
        <v>443</v>
      </c>
      <c r="I114" s="53" t="s">
        <v>11</v>
      </c>
      <c r="J114" s="55" t="s">
        <v>193</v>
      </c>
      <c r="K114" s="55" t="s">
        <v>263</v>
      </c>
    </row>
    <row r="115" spans="1:11" x14ac:dyDescent="0.25">
      <c r="A115" s="77">
        <f t="shared" si="3"/>
        <v>104</v>
      </c>
      <c r="B115" s="53" t="s">
        <v>444</v>
      </c>
      <c r="C115" s="54" t="s">
        <v>329</v>
      </c>
      <c r="D115" s="53" t="s">
        <v>445</v>
      </c>
      <c r="E115" s="54" t="s">
        <v>446</v>
      </c>
      <c r="F115" s="54">
        <f t="shared" si="4"/>
        <v>3.1944444444444442E-2</v>
      </c>
      <c r="G115" s="53" t="s">
        <v>213</v>
      </c>
      <c r="H115" s="55"/>
      <c r="I115" s="53"/>
      <c r="J115" s="55" t="s">
        <v>74</v>
      </c>
      <c r="K115" s="55"/>
    </row>
    <row r="116" spans="1:11" ht="45" x14ac:dyDescent="0.25">
      <c r="A116" s="77">
        <f t="shared" si="3"/>
        <v>105</v>
      </c>
      <c r="B116" s="53" t="s">
        <v>447</v>
      </c>
      <c r="C116" s="54" t="s">
        <v>448</v>
      </c>
      <c r="D116" s="53" t="s">
        <v>447</v>
      </c>
      <c r="E116" s="54" t="s">
        <v>449</v>
      </c>
      <c r="F116" s="54">
        <f t="shared" si="4"/>
        <v>0.17708333333333337</v>
      </c>
      <c r="G116" s="53" t="s">
        <v>10</v>
      </c>
      <c r="H116" s="55" t="s">
        <v>450</v>
      </c>
      <c r="I116" s="53" t="s">
        <v>11</v>
      </c>
      <c r="J116" s="55" t="s">
        <v>38</v>
      </c>
      <c r="K116" s="55" t="s">
        <v>263</v>
      </c>
    </row>
    <row r="117" spans="1:11" x14ac:dyDescent="0.25">
      <c r="A117" s="56" t="s">
        <v>451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</row>
    <row r="118" spans="1:11" ht="45" x14ac:dyDescent="0.25">
      <c r="A118" s="77">
        <f>A116+1</f>
        <v>106</v>
      </c>
      <c r="B118" s="53" t="s">
        <v>452</v>
      </c>
      <c r="C118" s="54" t="s">
        <v>228</v>
      </c>
      <c r="D118" s="53" t="s">
        <v>452</v>
      </c>
      <c r="E118" s="54" t="s">
        <v>418</v>
      </c>
      <c r="F118" s="54">
        <f t="shared" si="4"/>
        <v>4.4444444444444398E-2</v>
      </c>
      <c r="G118" s="53" t="s">
        <v>300</v>
      </c>
      <c r="H118" s="55" t="s">
        <v>453</v>
      </c>
      <c r="I118" s="53" t="s">
        <v>11</v>
      </c>
      <c r="J118" s="55" t="s">
        <v>28</v>
      </c>
      <c r="K118" s="38" t="s">
        <v>181</v>
      </c>
    </row>
    <row r="119" spans="1:11" ht="45" x14ac:dyDescent="0.25">
      <c r="A119" s="77">
        <f>A118+1</f>
        <v>107</v>
      </c>
      <c r="B119" s="53" t="s">
        <v>452</v>
      </c>
      <c r="C119" s="54" t="s">
        <v>454</v>
      </c>
      <c r="D119" s="53" t="s">
        <v>452</v>
      </c>
      <c r="E119" s="54" t="s">
        <v>319</v>
      </c>
      <c r="F119" s="54">
        <f t="shared" si="4"/>
        <v>4.3750000000000067E-2</v>
      </c>
      <c r="G119" s="53" t="s">
        <v>455</v>
      </c>
      <c r="H119" s="55" t="s">
        <v>456</v>
      </c>
      <c r="I119" s="53" t="s">
        <v>11</v>
      </c>
      <c r="J119" s="55" t="s">
        <v>28</v>
      </c>
      <c r="K119" s="38" t="s">
        <v>181</v>
      </c>
    </row>
    <row r="120" spans="1:11" ht="45" x14ac:dyDescent="0.25">
      <c r="A120" s="77">
        <f t="shared" ref="A120:A155" si="5">A119+1</f>
        <v>108</v>
      </c>
      <c r="B120" s="53" t="s">
        <v>457</v>
      </c>
      <c r="C120" s="54" t="s">
        <v>458</v>
      </c>
      <c r="D120" s="53" t="s">
        <v>457</v>
      </c>
      <c r="E120" s="54" t="s">
        <v>459</v>
      </c>
      <c r="F120" s="54">
        <f t="shared" si="4"/>
        <v>3.5416666666666707E-2</v>
      </c>
      <c r="G120" s="53" t="s">
        <v>132</v>
      </c>
      <c r="H120" s="55" t="s">
        <v>460</v>
      </c>
      <c r="I120" s="53" t="s">
        <v>11</v>
      </c>
      <c r="J120" s="55" t="s">
        <v>38</v>
      </c>
      <c r="K120" s="38" t="s">
        <v>181</v>
      </c>
    </row>
    <row r="121" spans="1:11" ht="45" x14ac:dyDescent="0.25">
      <c r="A121" s="77">
        <f t="shared" si="5"/>
        <v>109</v>
      </c>
      <c r="B121" s="53" t="s">
        <v>461</v>
      </c>
      <c r="C121" s="54" t="s">
        <v>462</v>
      </c>
      <c r="D121" s="53" t="s">
        <v>461</v>
      </c>
      <c r="E121" s="54" t="s">
        <v>463</v>
      </c>
      <c r="F121" s="54">
        <f t="shared" si="4"/>
        <v>5.6944444444444464E-2</v>
      </c>
      <c r="G121" s="53" t="s">
        <v>399</v>
      </c>
      <c r="H121" s="55" t="s">
        <v>464</v>
      </c>
      <c r="I121" s="53" t="s">
        <v>11</v>
      </c>
      <c r="J121" s="55" t="s">
        <v>28</v>
      </c>
      <c r="K121" s="55" t="s">
        <v>263</v>
      </c>
    </row>
    <row r="122" spans="1:11" ht="45" x14ac:dyDescent="0.25">
      <c r="A122" s="77">
        <f t="shared" si="5"/>
        <v>110</v>
      </c>
      <c r="B122" s="53" t="s">
        <v>461</v>
      </c>
      <c r="C122" s="54" t="s">
        <v>124</v>
      </c>
      <c r="D122" s="53" t="s">
        <v>461</v>
      </c>
      <c r="E122" s="54" t="s">
        <v>465</v>
      </c>
      <c r="F122" s="54">
        <f t="shared" si="4"/>
        <v>4.7222222222222276E-2</v>
      </c>
      <c r="G122" s="53" t="s">
        <v>208</v>
      </c>
      <c r="H122" s="55" t="s">
        <v>466</v>
      </c>
      <c r="I122" s="53" t="s">
        <v>11</v>
      </c>
      <c r="J122" s="55" t="s">
        <v>38</v>
      </c>
      <c r="K122" s="38" t="s">
        <v>181</v>
      </c>
    </row>
    <row r="123" spans="1:11" ht="30" x14ac:dyDescent="0.25">
      <c r="A123" s="77">
        <f t="shared" si="5"/>
        <v>111</v>
      </c>
      <c r="B123" s="53" t="s">
        <v>461</v>
      </c>
      <c r="C123" s="54" t="s">
        <v>206</v>
      </c>
      <c r="D123" s="53" t="s">
        <v>461</v>
      </c>
      <c r="E123" s="54" t="s">
        <v>467</v>
      </c>
      <c r="F123" s="54">
        <f t="shared" si="4"/>
        <v>0.15694444444444433</v>
      </c>
      <c r="G123" s="53" t="s">
        <v>9</v>
      </c>
      <c r="H123" s="55" t="s">
        <v>10</v>
      </c>
      <c r="I123" s="53" t="s">
        <v>11</v>
      </c>
      <c r="J123" s="55" t="s">
        <v>12</v>
      </c>
      <c r="K123" s="55" t="s">
        <v>10</v>
      </c>
    </row>
    <row r="124" spans="1:11" x14ac:dyDescent="0.25">
      <c r="A124" s="77">
        <f t="shared" si="5"/>
        <v>112</v>
      </c>
      <c r="B124" s="53" t="s">
        <v>461</v>
      </c>
      <c r="C124" s="54" t="s">
        <v>467</v>
      </c>
      <c r="D124" s="53" t="s">
        <v>461</v>
      </c>
      <c r="E124" s="54" t="s">
        <v>437</v>
      </c>
      <c r="F124" s="54">
        <f t="shared" si="4"/>
        <v>3.8888888888888973E-2</v>
      </c>
      <c r="G124" s="53" t="s">
        <v>468</v>
      </c>
      <c r="H124" s="55" t="s">
        <v>10</v>
      </c>
      <c r="I124" s="53" t="s">
        <v>23</v>
      </c>
      <c r="J124" s="55" t="s">
        <v>74</v>
      </c>
      <c r="K124" s="55" t="s">
        <v>10</v>
      </c>
    </row>
    <row r="125" spans="1:11" x14ac:dyDescent="0.25">
      <c r="A125" s="77">
        <f t="shared" si="5"/>
        <v>113</v>
      </c>
      <c r="B125" s="53" t="s">
        <v>469</v>
      </c>
      <c r="C125" s="54" t="s">
        <v>470</v>
      </c>
      <c r="D125" s="53" t="s">
        <v>471</v>
      </c>
      <c r="E125" s="54">
        <v>1.0006944444444443</v>
      </c>
      <c r="F125" s="54">
        <f t="shared" si="4"/>
        <v>6.0416666666666563E-2</v>
      </c>
      <c r="G125" s="53" t="s">
        <v>468</v>
      </c>
      <c r="H125" s="55" t="s">
        <v>10</v>
      </c>
      <c r="I125" s="53" t="s">
        <v>23</v>
      </c>
      <c r="J125" s="55" t="s">
        <v>74</v>
      </c>
      <c r="K125" s="55" t="s">
        <v>10</v>
      </c>
    </row>
    <row r="126" spans="1:11" ht="45" x14ac:dyDescent="0.25">
      <c r="A126" s="77">
        <f t="shared" si="5"/>
        <v>114</v>
      </c>
      <c r="B126" s="53" t="s">
        <v>471</v>
      </c>
      <c r="C126" s="54" t="s">
        <v>472</v>
      </c>
      <c r="D126" s="53" t="s">
        <v>471</v>
      </c>
      <c r="E126" s="54" t="s">
        <v>465</v>
      </c>
      <c r="F126" s="54">
        <f t="shared" si="4"/>
        <v>6.3194444444444553E-2</v>
      </c>
      <c r="G126" s="53" t="s">
        <v>285</v>
      </c>
      <c r="H126" s="55" t="s">
        <v>473</v>
      </c>
      <c r="I126" s="53" t="s">
        <v>11</v>
      </c>
      <c r="J126" s="55" t="s">
        <v>28</v>
      </c>
      <c r="K126" s="38" t="s">
        <v>181</v>
      </c>
    </row>
    <row r="127" spans="1:11" ht="45" x14ac:dyDescent="0.25">
      <c r="A127" s="77">
        <f t="shared" si="5"/>
        <v>115</v>
      </c>
      <c r="B127" s="53" t="s">
        <v>471</v>
      </c>
      <c r="C127" s="54" t="s">
        <v>474</v>
      </c>
      <c r="D127" s="53" t="s">
        <v>471</v>
      </c>
      <c r="E127" s="54" t="s">
        <v>291</v>
      </c>
      <c r="F127" s="54">
        <f t="shared" si="4"/>
        <v>1.736111111111116E-2</v>
      </c>
      <c r="G127" s="53" t="s">
        <v>475</v>
      </c>
      <c r="H127" s="55" t="s">
        <v>476</v>
      </c>
      <c r="I127" s="53" t="s">
        <v>11</v>
      </c>
      <c r="J127" s="55" t="s">
        <v>28</v>
      </c>
      <c r="K127" s="38" t="s">
        <v>181</v>
      </c>
    </row>
    <row r="128" spans="1:11" x14ac:dyDescent="0.25">
      <c r="A128" s="77">
        <f t="shared" si="5"/>
        <v>116</v>
      </c>
      <c r="B128" s="53" t="s">
        <v>477</v>
      </c>
      <c r="C128" s="54" t="s">
        <v>478</v>
      </c>
      <c r="D128" s="53" t="s">
        <v>477</v>
      </c>
      <c r="E128" s="54" t="s">
        <v>479</v>
      </c>
      <c r="F128" s="54">
        <f t="shared" si="4"/>
        <v>2.083333333333337E-2</v>
      </c>
      <c r="G128" s="53" t="s">
        <v>243</v>
      </c>
      <c r="H128" s="55" t="s">
        <v>10</v>
      </c>
      <c r="I128" s="53" t="s">
        <v>23</v>
      </c>
      <c r="J128" s="55" t="s">
        <v>74</v>
      </c>
      <c r="K128" s="55" t="s">
        <v>10</v>
      </c>
    </row>
    <row r="129" spans="1:11" ht="30" x14ac:dyDescent="0.25">
      <c r="A129" s="77">
        <f t="shared" si="5"/>
        <v>117</v>
      </c>
      <c r="B129" s="53" t="s">
        <v>480</v>
      </c>
      <c r="C129" s="54" t="s">
        <v>481</v>
      </c>
      <c r="D129" s="53" t="s">
        <v>480</v>
      </c>
      <c r="E129" s="54" t="s">
        <v>482</v>
      </c>
      <c r="F129" s="54">
        <f t="shared" si="4"/>
        <v>0.34166666666666667</v>
      </c>
      <c r="G129" s="53" t="s">
        <v>217</v>
      </c>
      <c r="H129" s="55" t="s">
        <v>483</v>
      </c>
      <c r="I129" s="53" t="s">
        <v>218</v>
      </c>
      <c r="J129" s="55" t="s">
        <v>262</v>
      </c>
      <c r="K129" s="55" t="s">
        <v>263</v>
      </c>
    </row>
    <row r="130" spans="1:11" ht="45" x14ac:dyDescent="0.25">
      <c r="A130" s="77">
        <f t="shared" si="5"/>
        <v>118</v>
      </c>
      <c r="B130" s="53" t="s">
        <v>484</v>
      </c>
      <c r="C130" s="54" t="s">
        <v>485</v>
      </c>
      <c r="D130" s="53" t="s">
        <v>484</v>
      </c>
      <c r="E130" s="54" t="s">
        <v>486</v>
      </c>
      <c r="F130" s="54">
        <f t="shared" si="4"/>
        <v>9.7916666666666763E-2</v>
      </c>
      <c r="G130" s="53" t="s">
        <v>286</v>
      </c>
      <c r="H130" s="55" t="s">
        <v>10</v>
      </c>
      <c r="I130" s="53" t="s">
        <v>11</v>
      </c>
      <c r="J130" s="55" t="s">
        <v>193</v>
      </c>
      <c r="K130" s="55" t="s">
        <v>263</v>
      </c>
    </row>
    <row r="131" spans="1:11" x14ac:dyDescent="0.25">
      <c r="A131" s="77">
        <f t="shared" si="5"/>
        <v>119</v>
      </c>
      <c r="B131" s="53" t="s">
        <v>487</v>
      </c>
      <c r="C131" s="54" t="s">
        <v>488</v>
      </c>
      <c r="D131" s="53" t="s">
        <v>487</v>
      </c>
      <c r="E131" s="54" t="s">
        <v>489</v>
      </c>
      <c r="F131" s="54">
        <f t="shared" si="4"/>
        <v>3.6805555555555536E-2</v>
      </c>
      <c r="G131" s="53" t="s">
        <v>490</v>
      </c>
      <c r="H131" s="55" t="s">
        <v>10</v>
      </c>
      <c r="I131" s="53" t="s">
        <v>11</v>
      </c>
      <c r="J131" s="55" t="s">
        <v>74</v>
      </c>
      <c r="K131" s="55" t="s">
        <v>263</v>
      </c>
    </row>
    <row r="132" spans="1:11" x14ac:dyDescent="0.25">
      <c r="A132" s="77">
        <f t="shared" si="5"/>
        <v>120</v>
      </c>
      <c r="B132" s="53" t="s">
        <v>491</v>
      </c>
      <c r="C132" s="54" t="s">
        <v>492</v>
      </c>
      <c r="D132" s="53" t="s">
        <v>491</v>
      </c>
      <c r="E132" s="54" t="s">
        <v>493</v>
      </c>
      <c r="F132" s="54">
        <f t="shared" si="4"/>
        <v>0.14791666666666659</v>
      </c>
      <c r="G132" s="53" t="s">
        <v>285</v>
      </c>
      <c r="H132" s="55" t="s">
        <v>10</v>
      </c>
      <c r="I132" s="53" t="s">
        <v>11</v>
      </c>
      <c r="J132" s="55" t="s">
        <v>74</v>
      </c>
      <c r="K132" s="55" t="s">
        <v>10</v>
      </c>
    </row>
    <row r="133" spans="1:11" x14ac:dyDescent="0.25">
      <c r="A133" s="77">
        <f t="shared" si="5"/>
        <v>121</v>
      </c>
      <c r="B133" s="53" t="s">
        <v>491</v>
      </c>
      <c r="C133" s="54" t="s">
        <v>494</v>
      </c>
      <c r="D133" s="53" t="s">
        <v>491</v>
      </c>
      <c r="E133" s="54" t="s">
        <v>111</v>
      </c>
      <c r="F133" s="54">
        <f t="shared" si="4"/>
        <v>1.8055555555555602E-2</v>
      </c>
      <c r="G133" s="53" t="s">
        <v>386</v>
      </c>
      <c r="H133" s="55" t="s">
        <v>10</v>
      </c>
      <c r="I133" s="53" t="s">
        <v>10</v>
      </c>
      <c r="J133" s="55" t="s">
        <v>74</v>
      </c>
      <c r="K133" s="55" t="s">
        <v>10</v>
      </c>
    </row>
    <row r="134" spans="1:11" ht="45" x14ac:dyDescent="0.25">
      <c r="A134" s="77">
        <f t="shared" si="5"/>
        <v>122</v>
      </c>
      <c r="B134" s="53" t="s">
        <v>495</v>
      </c>
      <c r="C134" s="54" t="s">
        <v>496</v>
      </c>
      <c r="D134" s="53" t="s">
        <v>495</v>
      </c>
      <c r="E134" s="54" t="s">
        <v>462</v>
      </c>
      <c r="F134" s="54">
        <f t="shared" si="4"/>
        <v>6.8055555555555536E-2</v>
      </c>
      <c r="G134" s="53" t="s">
        <v>497</v>
      </c>
      <c r="H134" s="55" t="s">
        <v>498</v>
      </c>
      <c r="I134" s="53" t="s">
        <v>23</v>
      </c>
      <c r="J134" s="55" t="s">
        <v>28</v>
      </c>
      <c r="K134" s="38" t="s">
        <v>181</v>
      </c>
    </row>
    <row r="135" spans="1:11" ht="45" x14ac:dyDescent="0.25">
      <c r="A135" s="77">
        <f t="shared" si="5"/>
        <v>123</v>
      </c>
      <c r="B135" s="53" t="s">
        <v>499</v>
      </c>
      <c r="C135" s="54" t="s">
        <v>500</v>
      </c>
      <c r="D135" s="53" t="s">
        <v>499</v>
      </c>
      <c r="E135" s="54" t="s">
        <v>501</v>
      </c>
      <c r="F135" s="54">
        <f t="shared" si="4"/>
        <v>5.4166666666666662E-2</v>
      </c>
      <c r="G135" s="53" t="s">
        <v>502</v>
      </c>
      <c r="H135" s="55" t="s">
        <v>503</v>
      </c>
      <c r="I135" s="53" t="s">
        <v>11</v>
      </c>
      <c r="J135" s="55" t="s">
        <v>28</v>
      </c>
      <c r="K135" s="38" t="s">
        <v>181</v>
      </c>
    </row>
    <row r="136" spans="1:11" x14ac:dyDescent="0.25">
      <c r="A136" s="77">
        <f t="shared" si="5"/>
        <v>124</v>
      </c>
      <c r="B136" s="53" t="s">
        <v>504</v>
      </c>
      <c r="C136" s="54" t="s">
        <v>505</v>
      </c>
      <c r="D136" s="53" t="s">
        <v>504</v>
      </c>
      <c r="E136" s="54" t="s">
        <v>506</v>
      </c>
      <c r="F136" s="54">
        <f t="shared" si="4"/>
        <v>4.6527777777777612E-2</v>
      </c>
      <c r="G136" s="53" t="s">
        <v>507</v>
      </c>
      <c r="H136" s="55" t="s">
        <v>10</v>
      </c>
      <c r="I136" s="53" t="s">
        <v>11</v>
      </c>
      <c r="J136" s="55" t="s">
        <v>74</v>
      </c>
      <c r="K136" s="55" t="s">
        <v>10</v>
      </c>
    </row>
    <row r="137" spans="1:11" ht="30" x14ac:dyDescent="0.25">
      <c r="A137" s="77">
        <f t="shared" si="5"/>
        <v>125</v>
      </c>
      <c r="B137" s="53" t="s">
        <v>508</v>
      </c>
      <c r="C137" s="54" t="s">
        <v>509</v>
      </c>
      <c r="D137" s="53" t="s">
        <v>510</v>
      </c>
      <c r="E137" s="54">
        <v>1.0416666666666667</v>
      </c>
      <c r="F137" s="54">
        <f t="shared" si="4"/>
        <v>5.9722222222222343E-2</v>
      </c>
      <c r="G137" s="53" t="s">
        <v>217</v>
      </c>
      <c r="H137" s="55" t="s">
        <v>10</v>
      </c>
      <c r="I137" s="53" t="s">
        <v>218</v>
      </c>
      <c r="J137" s="55" t="s">
        <v>262</v>
      </c>
      <c r="K137" s="55" t="s">
        <v>263</v>
      </c>
    </row>
    <row r="138" spans="1:11" ht="45" x14ac:dyDescent="0.25">
      <c r="A138" s="77">
        <f t="shared" si="5"/>
        <v>126</v>
      </c>
      <c r="B138" s="53" t="s">
        <v>510</v>
      </c>
      <c r="C138" s="54" t="s">
        <v>221</v>
      </c>
      <c r="D138" s="53" t="s">
        <v>510</v>
      </c>
      <c r="E138" s="54" t="s">
        <v>511</v>
      </c>
      <c r="F138" s="54">
        <f t="shared" si="4"/>
        <v>2.430555555555558E-2</v>
      </c>
      <c r="G138" s="53" t="s">
        <v>512</v>
      </c>
      <c r="H138" s="55" t="s">
        <v>513</v>
      </c>
      <c r="I138" s="53" t="s">
        <v>11</v>
      </c>
      <c r="J138" s="55" t="s">
        <v>28</v>
      </c>
      <c r="K138" s="38" t="s">
        <v>181</v>
      </c>
    </row>
    <row r="139" spans="1:11" ht="45" x14ac:dyDescent="0.25">
      <c r="A139" s="77">
        <f t="shared" si="5"/>
        <v>127</v>
      </c>
      <c r="B139" s="53" t="s">
        <v>514</v>
      </c>
      <c r="C139" s="54" t="s">
        <v>515</v>
      </c>
      <c r="D139" s="53" t="s">
        <v>514</v>
      </c>
      <c r="E139" s="54" t="s">
        <v>516</v>
      </c>
      <c r="F139" s="54">
        <f t="shared" si="4"/>
        <v>7.2222222222222243E-2</v>
      </c>
      <c r="G139" s="53" t="s">
        <v>308</v>
      </c>
      <c r="H139" s="55" t="s">
        <v>517</v>
      </c>
      <c r="I139" s="53" t="s">
        <v>11</v>
      </c>
      <c r="J139" s="55" t="s">
        <v>38</v>
      </c>
      <c r="K139" s="38" t="s">
        <v>181</v>
      </c>
    </row>
    <row r="140" spans="1:11" ht="45" x14ac:dyDescent="0.25">
      <c r="A140" s="77">
        <f t="shared" si="5"/>
        <v>128</v>
      </c>
      <c r="B140" s="53" t="s">
        <v>514</v>
      </c>
      <c r="C140" s="54" t="s">
        <v>518</v>
      </c>
      <c r="D140" s="53" t="s">
        <v>514</v>
      </c>
      <c r="E140" s="54" t="s">
        <v>519</v>
      </c>
      <c r="F140" s="54">
        <f t="shared" si="4"/>
        <v>5.2083333333333315E-2</v>
      </c>
      <c r="G140" s="53" t="s">
        <v>520</v>
      </c>
      <c r="H140" s="55" t="s">
        <v>521</v>
      </c>
      <c r="I140" s="53" t="s">
        <v>11</v>
      </c>
      <c r="J140" s="55" t="s">
        <v>28</v>
      </c>
      <c r="K140" s="38" t="s">
        <v>181</v>
      </c>
    </row>
    <row r="141" spans="1:11" ht="30" x14ac:dyDescent="0.25">
      <c r="A141" s="77">
        <f t="shared" si="5"/>
        <v>129</v>
      </c>
      <c r="B141" s="53" t="s">
        <v>522</v>
      </c>
      <c r="C141" s="54" t="s">
        <v>523</v>
      </c>
      <c r="D141" s="53" t="s">
        <v>522</v>
      </c>
      <c r="E141" s="54" t="s">
        <v>524</v>
      </c>
      <c r="F141" s="54">
        <f t="shared" si="4"/>
        <v>2.4305555555555525E-2</v>
      </c>
      <c r="G141" s="53" t="s">
        <v>525</v>
      </c>
      <c r="H141" s="55" t="s">
        <v>10</v>
      </c>
      <c r="I141" s="53" t="s">
        <v>11</v>
      </c>
      <c r="J141" s="55" t="s">
        <v>74</v>
      </c>
      <c r="K141" s="55" t="s">
        <v>10</v>
      </c>
    </row>
    <row r="142" spans="1:11" ht="38.25" x14ac:dyDescent="0.25">
      <c r="A142" s="77">
        <f t="shared" si="5"/>
        <v>130</v>
      </c>
      <c r="B142" s="53" t="s">
        <v>526</v>
      </c>
      <c r="C142" s="54" t="s">
        <v>527</v>
      </c>
      <c r="D142" s="53" t="s">
        <v>526</v>
      </c>
      <c r="E142" s="54" t="s">
        <v>528</v>
      </c>
      <c r="F142" s="54">
        <f t="shared" si="4"/>
        <v>2.5000000000000022E-2</v>
      </c>
      <c r="G142" s="53" t="s">
        <v>529</v>
      </c>
      <c r="H142" s="55" t="s">
        <v>530</v>
      </c>
      <c r="I142" s="53" t="s">
        <v>23</v>
      </c>
      <c r="J142" s="55" t="s">
        <v>127</v>
      </c>
      <c r="K142" s="38" t="s">
        <v>181</v>
      </c>
    </row>
    <row r="143" spans="1:11" ht="45" x14ac:dyDescent="0.25">
      <c r="A143" s="77">
        <f t="shared" si="5"/>
        <v>131</v>
      </c>
      <c r="B143" s="53" t="s">
        <v>526</v>
      </c>
      <c r="C143" s="54" t="s">
        <v>276</v>
      </c>
      <c r="D143" s="53" t="s">
        <v>526</v>
      </c>
      <c r="E143" s="54" t="s">
        <v>531</v>
      </c>
      <c r="F143" s="54">
        <f t="shared" si="4"/>
        <v>4.166666666666663E-2</v>
      </c>
      <c r="G143" s="53" t="s">
        <v>532</v>
      </c>
      <c r="H143" s="55" t="s">
        <v>533</v>
      </c>
      <c r="I143" s="53" t="s">
        <v>11</v>
      </c>
      <c r="J143" s="55" t="s">
        <v>28</v>
      </c>
      <c r="K143" s="38" t="s">
        <v>181</v>
      </c>
    </row>
    <row r="144" spans="1:11" ht="45" x14ac:dyDescent="0.25">
      <c r="A144" s="77">
        <f t="shared" si="5"/>
        <v>132</v>
      </c>
      <c r="B144" s="53" t="s">
        <v>534</v>
      </c>
      <c r="C144" s="54" t="s">
        <v>535</v>
      </c>
      <c r="D144" s="53" t="s">
        <v>534</v>
      </c>
      <c r="E144" s="54" t="s">
        <v>536</v>
      </c>
      <c r="F144" s="54">
        <f t="shared" si="4"/>
        <v>3.8194444444444475E-2</v>
      </c>
      <c r="G144" s="53" t="s">
        <v>434</v>
      </c>
      <c r="H144" s="55" t="s">
        <v>537</v>
      </c>
      <c r="I144" s="53" t="s">
        <v>11</v>
      </c>
      <c r="J144" s="55" t="s">
        <v>28</v>
      </c>
      <c r="K144" s="38" t="s">
        <v>181</v>
      </c>
    </row>
    <row r="145" spans="1:11" x14ac:dyDescent="0.25">
      <c r="A145" s="77">
        <f t="shared" si="5"/>
        <v>133</v>
      </c>
      <c r="B145" s="53" t="s">
        <v>534</v>
      </c>
      <c r="C145" s="54" t="s">
        <v>538</v>
      </c>
      <c r="D145" s="53" t="s">
        <v>534</v>
      </c>
      <c r="E145" s="54" t="s">
        <v>539</v>
      </c>
      <c r="F145" s="54">
        <f t="shared" si="4"/>
        <v>0.34583333333333333</v>
      </c>
      <c r="G145" s="53" t="s">
        <v>540</v>
      </c>
      <c r="H145" s="55" t="s">
        <v>541</v>
      </c>
      <c r="I145" s="53" t="s">
        <v>11</v>
      </c>
      <c r="J145" s="55" t="s">
        <v>74</v>
      </c>
      <c r="K145" s="55" t="s">
        <v>10</v>
      </c>
    </row>
    <row r="146" spans="1:11" ht="45" x14ac:dyDescent="0.25">
      <c r="A146" s="77">
        <f t="shared" si="5"/>
        <v>134</v>
      </c>
      <c r="B146" s="53" t="s">
        <v>534</v>
      </c>
      <c r="C146" s="54" t="s">
        <v>542</v>
      </c>
      <c r="D146" s="53" t="s">
        <v>534</v>
      </c>
      <c r="E146" s="54" t="s">
        <v>543</v>
      </c>
      <c r="F146" s="54">
        <f t="shared" si="4"/>
        <v>0.25208333333333344</v>
      </c>
      <c r="G146" s="53" t="s">
        <v>295</v>
      </c>
      <c r="H146" s="55" t="s">
        <v>544</v>
      </c>
      <c r="I146" s="53" t="s">
        <v>11</v>
      </c>
      <c r="J146" s="55" t="s">
        <v>28</v>
      </c>
      <c r="K146" s="38" t="s">
        <v>181</v>
      </c>
    </row>
    <row r="147" spans="1:11" ht="30" x14ac:dyDescent="0.25">
      <c r="A147" s="77">
        <f t="shared" si="5"/>
        <v>135</v>
      </c>
      <c r="B147" s="53" t="s">
        <v>534</v>
      </c>
      <c r="C147" s="54" t="s">
        <v>545</v>
      </c>
      <c r="D147" s="53" t="s">
        <v>534</v>
      </c>
      <c r="E147" s="54" t="s">
        <v>543</v>
      </c>
      <c r="F147" s="54">
        <f t="shared" si="4"/>
        <v>0.24722222222222223</v>
      </c>
      <c r="G147" s="53" t="s">
        <v>42</v>
      </c>
      <c r="H147" s="55" t="s">
        <v>546</v>
      </c>
      <c r="I147" s="53" t="s">
        <v>11</v>
      </c>
      <c r="J147" s="55" t="s">
        <v>262</v>
      </c>
      <c r="K147" s="55" t="s">
        <v>263</v>
      </c>
    </row>
    <row r="148" spans="1:11" ht="45" x14ac:dyDescent="0.25">
      <c r="A148" s="77">
        <f t="shared" si="5"/>
        <v>136</v>
      </c>
      <c r="B148" s="53" t="s">
        <v>534</v>
      </c>
      <c r="C148" s="54" t="s">
        <v>547</v>
      </c>
      <c r="D148" s="53" t="s">
        <v>534</v>
      </c>
      <c r="E148" s="54" t="s">
        <v>548</v>
      </c>
      <c r="F148" s="54">
        <f t="shared" si="4"/>
        <v>0.13958333333333339</v>
      </c>
      <c r="G148" s="53" t="s">
        <v>549</v>
      </c>
      <c r="H148" s="55" t="s">
        <v>550</v>
      </c>
      <c r="I148" s="53" t="s">
        <v>11</v>
      </c>
      <c r="J148" s="55" t="s">
        <v>28</v>
      </c>
      <c r="K148" s="38" t="s">
        <v>181</v>
      </c>
    </row>
    <row r="149" spans="1:11" x14ac:dyDescent="0.25">
      <c r="A149" s="77">
        <f t="shared" si="5"/>
        <v>137</v>
      </c>
      <c r="B149" s="53" t="s">
        <v>534</v>
      </c>
      <c r="C149" s="54" t="s">
        <v>551</v>
      </c>
      <c r="D149" s="53" t="s">
        <v>534</v>
      </c>
      <c r="E149" s="54" t="s">
        <v>552</v>
      </c>
      <c r="F149" s="54">
        <f t="shared" si="4"/>
        <v>0.16736111111111107</v>
      </c>
      <c r="G149" s="53" t="s">
        <v>286</v>
      </c>
      <c r="H149" s="55" t="s">
        <v>10</v>
      </c>
      <c r="I149" s="53" t="s">
        <v>10</v>
      </c>
      <c r="J149" s="55" t="s">
        <v>74</v>
      </c>
      <c r="K149" s="55" t="s">
        <v>10</v>
      </c>
    </row>
    <row r="150" spans="1:11" x14ac:dyDescent="0.25">
      <c r="A150" s="77">
        <f t="shared" si="5"/>
        <v>138</v>
      </c>
      <c r="B150" s="53" t="s">
        <v>534</v>
      </c>
      <c r="C150" s="54" t="s">
        <v>553</v>
      </c>
      <c r="D150" s="53" t="s">
        <v>554</v>
      </c>
      <c r="E150" s="54">
        <v>1.0104166666666667</v>
      </c>
      <c r="F150" s="54">
        <f t="shared" si="4"/>
        <v>0.21250000000000013</v>
      </c>
      <c r="G150" s="53" t="s">
        <v>490</v>
      </c>
      <c r="H150" s="55" t="s">
        <v>10</v>
      </c>
      <c r="I150" s="53" t="s">
        <v>11</v>
      </c>
      <c r="J150" s="55" t="s">
        <v>74</v>
      </c>
      <c r="K150" s="55" t="s">
        <v>10</v>
      </c>
    </row>
    <row r="151" spans="1:11" x14ac:dyDescent="0.25">
      <c r="A151" s="77">
        <f t="shared" si="5"/>
        <v>139</v>
      </c>
      <c r="B151" s="53" t="s">
        <v>534</v>
      </c>
      <c r="C151" s="54" t="s">
        <v>555</v>
      </c>
      <c r="D151" s="53" t="s">
        <v>534</v>
      </c>
      <c r="E151" s="54" t="s">
        <v>556</v>
      </c>
      <c r="F151" s="54">
        <f t="shared" si="4"/>
        <v>0.11249999999999993</v>
      </c>
      <c r="G151" s="53" t="s">
        <v>54</v>
      </c>
      <c r="H151" s="55" t="s">
        <v>557</v>
      </c>
      <c r="I151" s="53" t="s">
        <v>11</v>
      </c>
      <c r="J151" s="55" t="s">
        <v>74</v>
      </c>
      <c r="K151" s="55" t="s">
        <v>10</v>
      </c>
    </row>
    <row r="152" spans="1:11" x14ac:dyDescent="0.25">
      <c r="A152" s="77">
        <f t="shared" si="5"/>
        <v>140</v>
      </c>
      <c r="B152" s="53" t="s">
        <v>554</v>
      </c>
      <c r="C152" s="54" t="s">
        <v>558</v>
      </c>
      <c r="D152" s="53" t="s">
        <v>10</v>
      </c>
      <c r="E152" s="54" t="s">
        <v>559</v>
      </c>
      <c r="F152" s="54">
        <f t="shared" si="4"/>
        <v>0.1659722222222223</v>
      </c>
      <c r="G152" s="53" t="s">
        <v>560</v>
      </c>
      <c r="H152" s="55" t="s">
        <v>10</v>
      </c>
      <c r="I152" s="53" t="s">
        <v>10</v>
      </c>
      <c r="J152" s="55" t="s">
        <v>74</v>
      </c>
      <c r="K152" s="55" t="s">
        <v>10</v>
      </c>
    </row>
    <row r="153" spans="1:11" ht="45" x14ac:dyDescent="0.25">
      <c r="A153" s="77">
        <f t="shared" si="5"/>
        <v>141</v>
      </c>
      <c r="B153" s="53" t="s">
        <v>554</v>
      </c>
      <c r="C153" s="54" t="s">
        <v>561</v>
      </c>
      <c r="D153" s="53" t="s">
        <v>10</v>
      </c>
      <c r="E153" s="54" t="s">
        <v>562</v>
      </c>
      <c r="F153" s="54">
        <f t="shared" si="4"/>
        <v>1.3194444444444398E-2</v>
      </c>
      <c r="G153" s="53" t="s">
        <v>563</v>
      </c>
      <c r="H153" s="55" t="s">
        <v>564</v>
      </c>
      <c r="I153" s="53" t="s">
        <v>23</v>
      </c>
      <c r="J153" s="55" t="s">
        <v>28</v>
      </c>
      <c r="K153" s="38" t="s">
        <v>181</v>
      </c>
    </row>
    <row r="154" spans="1:11" x14ac:dyDescent="0.25">
      <c r="A154" s="77">
        <f t="shared" si="5"/>
        <v>142</v>
      </c>
      <c r="B154" s="53" t="s">
        <v>554</v>
      </c>
      <c r="C154" s="54" t="s">
        <v>562</v>
      </c>
      <c r="D154" s="53" t="s">
        <v>10</v>
      </c>
      <c r="E154" s="54" t="s">
        <v>565</v>
      </c>
      <c r="F154" s="54">
        <f t="shared" si="4"/>
        <v>0.15555555555555567</v>
      </c>
      <c r="G154" s="53" t="s">
        <v>261</v>
      </c>
      <c r="H154" s="55" t="s">
        <v>10</v>
      </c>
      <c r="I154" s="53" t="s">
        <v>11</v>
      </c>
      <c r="J154" s="55" t="s">
        <v>74</v>
      </c>
      <c r="K154" s="55" t="s">
        <v>10</v>
      </c>
    </row>
    <row r="155" spans="1:11" x14ac:dyDescent="0.25">
      <c r="A155" s="77">
        <f t="shared" si="5"/>
        <v>143</v>
      </c>
      <c r="B155" s="53" t="s">
        <v>554</v>
      </c>
      <c r="C155" s="54" t="s">
        <v>363</v>
      </c>
      <c r="D155" s="53" t="s">
        <v>10</v>
      </c>
      <c r="E155" s="54" t="s">
        <v>566</v>
      </c>
      <c r="F155" s="54">
        <f t="shared" si="4"/>
        <v>3.472222222222221E-2</v>
      </c>
      <c r="G155" s="53" t="s">
        <v>490</v>
      </c>
      <c r="H155" s="55" t="s">
        <v>10</v>
      </c>
      <c r="I155" s="53" t="s">
        <v>10</v>
      </c>
      <c r="J155" s="55" t="s">
        <v>74</v>
      </c>
      <c r="K155" s="55" t="s">
        <v>10</v>
      </c>
    </row>
    <row r="156" spans="1:11" x14ac:dyDescent="0.25">
      <c r="A156" s="52" t="s">
        <v>567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1:11" ht="38.25" x14ac:dyDescent="0.25">
      <c r="A157" s="78">
        <f>A155+1</f>
        <v>144</v>
      </c>
      <c r="B157" s="10" t="s">
        <v>568</v>
      </c>
      <c r="C157" s="10" t="s">
        <v>569</v>
      </c>
      <c r="D157" s="10" t="s">
        <v>568</v>
      </c>
      <c r="E157" s="10" t="s">
        <v>570</v>
      </c>
      <c r="F157" s="58">
        <f>E157-C157</f>
        <v>4.1666666666666741E-2</v>
      </c>
      <c r="G157" s="10" t="s">
        <v>571</v>
      </c>
      <c r="H157" s="59" t="s">
        <v>572</v>
      </c>
      <c r="I157" s="10" t="s">
        <v>11</v>
      </c>
      <c r="J157" s="38" t="s">
        <v>38</v>
      </c>
      <c r="K157" s="38" t="s">
        <v>181</v>
      </c>
    </row>
    <row r="158" spans="1:11" ht="38.25" x14ac:dyDescent="0.25">
      <c r="A158" s="78">
        <f>A157+1</f>
        <v>145</v>
      </c>
      <c r="B158" s="57" t="s">
        <v>568</v>
      </c>
      <c r="C158" s="57" t="s">
        <v>573</v>
      </c>
      <c r="D158" s="57" t="s">
        <v>568</v>
      </c>
      <c r="E158" s="57" t="s">
        <v>574</v>
      </c>
      <c r="F158" s="58">
        <f t="shared" ref="F158:F221" si="6">E158-C158</f>
        <v>3.819444444444442E-2</v>
      </c>
      <c r="G158" s="57" t="s">
        <v>575</v>
      </c>
      <c r="H158" s="38" t="s">
        <v>576</v>
      </c>
      <c r="I158" s="57" t="s">
        <v>11</v>
      </c>
      <c r="J158" s="38" t="s">
        <v>38</v>
      </c>
      <c r="K158" s="38" t="s">
        <v>181</v>
      </c>
    </row>
    <row r="159" spans="1:11" ht="38.25" x14ac:dyDescent="0.25">
      <c r="A159" s="78">
        <f t="shared" ref="A159:A211" si="7">A158+1</f>
        <v>146</v>
      </c>
      <c r="B159" s="57" t="s">
        <v>568</v>
      </c>
      <c r="C159" s="57" t="s">
        <v>407</v>
      </c>
      <c r="D159" s="57" t="s">
        <v>568</v>
      </c>
      <c r="E159" s="57" t="s">
        <v>577</v>
      </c>
      <c r="F159" s="58">
        <f t="shared" si="6"/>
        <v>3.4027777777777768E-2</v>
      </c>
      <c r="G159" s="57" t="s">
        <v>475</v>
      </c>
      <c r="H159" s="38" t="s">
        <v>578</v>
      </c>
      <c r="I159" s="57" t="s">
        <v>11</v>
      </c>
      <c r="J159" s="38" t="s">
        <v>28</v>
      </c>
      <c r="K159" s="38" t="s">
        <v>181</v>
      </c>
    </row>
    <row r="160" spans="1:11" ht="38.25" x14ac:dyDescent="0.25">
      <c r="A160" s="78">
        <f t="shared" si="7"/>
        <v>147</v>
      </c>
      <c r="B160" s="57" t="s">
        <v>579</v>
      </c>
      <c r="C160" s="57" t="s">
        <v>441</v>
      </c>
      <c r="D160" s="57" t="s">
        <v>579</v>
      </c>
      <c r="E160" s="57" t="s">
        <v>441</v>
      </c>
      <c r="F160" s="58">
        <f t="shared" si="6"/>
        <v>0</v>
      </c>
      <c r="G160" s="57" t="s">
        <v>580</v>
      </c>
      <c r="H160" s="38"/>
      <c r="I160" s="57" t="s">
        <v>11</v>
      </c>
      <c r="J160" s="38" t="s">
        <v>12</v>
      </c>
      <c r="K160" s="38" t="s">
        <v>181</v>
      </c>
    </row>
    <row r="161" spans="1:11" ht="38.25" x14ac:dyDescent="0.25">
      <c r="A161" s="78">
        <f t="shared" si="7"/>
        <v>148</v>
      </c>
      <c r="B161" s="57" t="s">
        <v>581</v>
      </c>
      <c r="C161" s="57" t="s">
        <v>582</v>
      </c>
      <c r="D161" s="57" t="s">
        <v>581</v>
      </c>
      <c r="E161" s="57" t="s">
        <v>547</v>
      </c>
      <c r="F161" s="58">
        <f t="shared" si="6"/>
        <v>2.0138888888888928E-2</v>
      </c>
      <c r="G161" s="57" t="s">
        <v>376</v>
      </c>
      <c r="H161" s="38" t="s">
        <v>583</v>
      </c>
      <c r="I161" s="57" t="s">
        <v>11</v>
      </c>
      <c r="J161" s="38" t="s">
        <v>38</v>
      </c>
      <c r="K161" s="38" t="s">
        <v>181</v>
      </c>
    </row>
    <row r="162" spans="1:11" ht="38.25" x14ac:dyDescent="0.25">
      <c r="A162" s="78">
        <f t="shared" si="7"/>
        <v>149</v>
      </c>
      <c r="B162" s="57" t="s">
        <v>581</v>
      </c>
      <c r="C162" s="57" t="s">
        <v>582</v>
      </c>
      <c r="D162" s="57" t="s">
        <v>581</v>
      </c>
      <c r="E162" s="57" t="s">
        <v>584</v>
      </c>
      <c r="F162" s="58">
        <f t="shared" si="6"/>
        <v>5.4861111111111249E-2</v>
      </c>
      <c r="G162" s="57" t="s">
        <v>320</v>
      </c>
      <c r="H162" s="38" t="s">
        <v>585</v>
      </c>
      <c r="I162" s="57" t="s">
        <v>11</v>
      </c>
      <c r="J162" s="38" t="s">
        <v>28</v>
      </c>
      <c r="K162" s="38" t="s">
        <v>181</v>
      </c>
    </row>
    <row r="163" spans="1:11" ht="38.25" x14ac:dyDescent="0.25">
      <c r="A163" s="78">
        <f t="shared" si="7"/>
        <v>150</v>
      </c>
      <c r="B163" s="57" t="s">
        <v>586</v>
      </c>
      <c r="C163" s="57" t="s">
        <v>404</v>
      </c>
      <c r="D163" s="57" t="s">
        <v>586</v>
      </c>
      <c r="E163" s="57" t="s">
        <v>587</v>
      </c>
      <c r="F163" s="58">
        <f t="shared" si="6"/>
        <v>3.8888888888888973E-2</v>
      </c>
      <c r="G163" s="57" t="s">
        <v>588</v>
      </c>
      <c r="H163" s="38" t="s">
        <v>589</v>
      </c>
      <c r="I163" s="57" t="s">
        <v>11</v>
      </c>
      <c r="J163" s="38" t="s">
        <v>38</v>
      </c>
      <c r="K163" s="38" t="s">
        <v>181</v>
      </c>
    </row>
    <row r="164" spans="1:11" ht="38.25" x14ac:dyDescent="0.25">
      <c r="A164" s="78">
        <f t="shared" si="7"/>
        <v>151</v>
      </c>
      <c r="B164" s="57" t="s">
        <v>590</v>
      </c>
      <c r="C164" s="57" t="s">
        <v>591</v>
      </c>
      <c r="D164" s="57" t="s">
        <v>590</v>
      </c>
      <c r="E164" s="57" t="s">
        <v>463</v>
      </c>
      <c r="F164" s="58">
        <f t="shared" si="6"/>
        <v>2.430555555555558E-2</v>
      </c>
      <c r="G164" s="57" t="s">
        <v>592</v>
      </c>
      <c r="H164" s="38" t="s">
        <v>593</v>
      </c>
      <c r="I164" s="57" t="s">
        <v>11</v>
      </c>
      <c r="J164" s="38" t="s">
        <v>28</v>
      </c>
      <c r="K164" s="38" t="s">
        <v>181</v>
      </c>
    </row>
    <row r="165" spans="1:11" ht="38.25" x14ac:dyDescent="0.25">
      <c r="A165" s="78">
        <f t="shared" si="7"/>
        <v>152</v>
      </c>
      <c r="B165" s="57" t="s">
        <v>594</v>
      </c>
      <c r="C165" s="57" t="s">
        <v>595</v>
      </c>
      <c r="D165" s="57" t="s">
        <v>594</v>
      </c>
      <c r="E165" s="57" t="s">
        <v>596</v>
      </c>
      <c r="F165" s="58">
        <f t="shared" si="6"/>
        <v>2.5694444444444464E-2</v>
      </c>
      <c r="G165" s="57" t="s">
        <v>386</v>
      </c>
      <c r="H165" s="38" t="s">
        <v>597</v>
      </c>
      <c r="I165" s="57" t="s">
        <v>11</v>
      </c>
      <c r="J165" s="38" t="s">
        <v>193</v>
      </c>
      <c r="K165" s="38" t="s">
        <v>181</v>
      </c>
    </row>
    <row r="166" spans="1:11" ht="38.25" x14ac:dyDescent="0.25">
      <c r="A166" s="78">
        <f t="shared" si="7"/>
        <v>153</v>
      </c>
      <c r="B166" s="57" t="s">
        <v>594</v>
      </c>
      <c r="C166" s="57" t="s">
        <v>598</v>
      </c>
      <c r="D166" s="57" t="s">
        <v>599</v>
      </c>
      <c r="E166" s="57" t="s">
        <v>600</v>
      </c>
      <c r="F166" s="58">
        <f t="shared" si="6"/>
        <v>4.0277777777777857E-2</v>
      </c>
      <c r="G166" s="57" t="s">
        <v>601</v>
      </c>
      <c r="H166" s="38" t="s">
        <v>602</v>
      </c>
      <c r="I166" s="57" t="s">
        <v>11</v>
      </c>
      <c r="J166" s="38" t="s">
        <v>28</v>
      </c>
      <c r="K166" s="38" t="s">
        <v>181</v>
      </c>
    </row>
    <row r="167" spans="1:11" ht="38.25" x14ac:dyDescent="0.25">
      <c r="A167" s="78">
        <f t="shared" si="7"/>
        <v>154</v>
      </c>
      <c r="B167" s="57" t="s">
        <v>599</v>
      </c>
      <c r="C167" s="57" t="s">
        <v>603</v>
      </c>
      <c r="D167" s="57" t="s">
        <v>599</v>
      </c>
      <c r="E167" s="57" t="s">
        <v>604</v>
      </c>
      <c r="F167" s="58">
        <f t="shared" si="6"/>
        <v>6.25E-2</v>
      </c>
      <c r="G167" s="57" t="s">
        <v>605</v>
      </c>
      <c r="H167" s="38" t="s">
        <v>606</v>
      </c>
      <c r="I167" s="57" t="s">
        <v>11</v>
      </c>
      <c r="J167" s="38" t="s">
        <v>127</v>
      </c>
      <c r="K167" s="38" t="s">
        <v>181</v>
      </c>
    </row>
    <row r="168" spans="1:11" ht="38.25" x14ac:dyDescent="0.25">
      <c r="A168" s="78">
        <f t="shared" si="7"/>
        <v>155</v>
      </c>
      <c r="B168" s="57" t="s">
        <v>607</v>
      </c>
      <c r="C168" s="57" t="s">
        <v>608</v>
      </c>
      <c r="D168" s="57" t="s">
        <v>607</v>
      </c>
      <c r="E168" s="57" t="s">
        <v>609</v>
      </c>
      <c r="F168" s="58">
        <f t="shared" si="6"/>
        <v>4.6527777777777835E-2</v>
      </c>
      <c r="G168" s="57" t="s">
        <v>10</v>
      </c>
      <c r="H168" s="38" t="s">
        <v>610</v>
      </c>
      <c r="I168" s="57" t="s">
        <v>11</v>
      </c>
      <c r="J168" s="38" t="s">
        <v>28</v>
      </c>
      <c r="K168" s="38" t="s">
        <v>181</v>
      </c>
    </row>
    <row r="169" spans="1:11" ht="38.25" x14ac:dyDescent="0.25">
      <c r="A169" s="78">
        <f t="shared" si="7"/>
        <v>156</v>
      </c>
      <c r="B169" s="57" t="s">
        <v>611</v>
      </c>
      <c r="C169" s="57" t="s">
        <v>612</v>
      </c>
      <c r="D169" s="57" t="s">
        <v>611</v>
      </c>
      <c r="E169" s="57" t="s">
        <v>67</v>
      </c>
      <c r="F169" s="58">
        <f t="shared" si="6"/>
        <v>4.4444444444444398E-2</v>
      </c>
      <c r="G169" s="57" t="s">
        <v>613</v>
      </c>
      <c r="H169" s="38" t="s">
        <v>614</v>
      </c>
      <c r="I169" s="57" t="s">
        <v>23</v>
      </c>
      <c r="J169" s="38" t="s">
        <v>615</v>
      </c>
      <c r="K169" s="38" t="s">
        <v>181</v>
      </c>
    </row>
    <row r="170" spans="1:11" ht="38.25" x14ac:dyDescent="0.25">
      <c r="A170" s="78">
        <f t="shared" si="7"/>
        <v>157</v>
      </c>
      <c r="B170" s="57" t="s">
        <v>616</v>
      </c>
      <c r="C170" s="57" t="s">
        <v>617</v>
      </c>
      <c r="D170" s="57" t="s">
        <v>616</v>
      </c>
      <c r="E170" s="57" t="s">
        <v>45</v>
      </c>
      <c r="F170" s="58">
        <f t="shared" si="6"/>
        <v>0.125</v>
      </c>
      <c r="G170" s="57" t="s">
        <v>33</v>
      </c>
      <c r="H170" s="38" t="s">
        <v>618</v>
      </c>
      <c r="I170" s="57" t="s">
        <v>11</v>
      </c>
      <c r="J170" s="38" t="s">
        <v>38</v>
      </c>
      <c r="K170" s="38" t="s">
        <v>181</v>
      </c>
    </row>
    <row r="171" spans="1:11" ht="38.25" x14ac:dyDescent="0.25">
      <c r="A171" s="78">
        <f t="shared" si="7"/>
        <v>158</v>
      </c>
      <c r="B171" s="57" t="s">
        <v>616</v>
      </c>
      <c r="C171" s="57" t="s">
        <v>220</v>
      </c>
      <c r="D171" s="57" t="s">
        <v>616</v>
      </c>
      <c r="E171" s="57" t="s">
        <v>619</v>
      </c>
      <c r="F171" s="58">
        <f t="shared" si="6"/>
        <v>6.9444444444444531E-2</v>
      </c>
      <c r="G171" s="57" t="s">
        <v>620</v>
      </c>
      <c r="H171" s="38" t="s">
        <v>621</v>
      </c>
      <c r="I171" s="57" t="s">
        <v>23</v>
      </c>
      <c r="J171" s="38" t="s">
        <v>28</v>
      </c>
      <c r="K171" s="38" t="s">
        <v>181</v>
      </c>
    </row>
    <row r="172" spans="1:11" ht="38.25" x14ac:dyDescent="0.25">
      <c r="A172" s="78">
        <f t="shared" si="7"/>
        <v>159</v>
      </c>
      <c r="B172" s="57" t="s">
        <v>622</v>
      </c>
      <c r="C172" s="57" t="s">
        <v>577</v>
      </c>
      <c r="D172" s="57" t="s">
        <v>622</v>
      </c>
      <c r="E172" s="57" t="s">
        <v>623</v>
      </c>
      <c r="F172" s="58">
        <f t="shared" si="6"/>
        <v>7.4305555555555625E-2</v>
      </c>
      <c r="G172" s="57" t="s">
        <v>80</v>
      </c>
      <c r="H172" s="38" t="s">
        <v>624</v>
      </c>
      <c r="I172" s="57" t="s">
        <v>11</v>
      </c>
      <c r="J172" s="38" t="s">
        <v>28</v>
      </c>
      <c r="K172" s="38" t="s">
        <v>181</v>
      </c>
    </row>
    <row r="173" spans="1:11" x14ac:dyDescent="0.25">
      <c r="A173" s="78">
        <f t="shared" si="7"/>
        <v>160</v>
      </c>
      <c r="B173" s="57" t="s">
        <v>625</v>
      </c>
      <c r="C173" s="57" t="s">
        <v>488</v>
      </c>
      <c r="D173" s="57" t="s">
        <v>625</v>
      </c>
      <c r="E173" s="57" t="s">
        <v>600</v>
      </c>
      <c r="F173" s="58">
        <f t="shared" si="6"/>
        <v>7.291666666666663E-2</v>
      </c>
      <c r="G173" s="57" t="s">
        <v>626</v>
      </c>
      <c r="H173" s="38"/>
      <c r="I173" s="57" t="s">
        <v>11</v>
      </c>
      <c r="J173" s="38" t="s">
        <v>74</v>
      </c>
      <c r="K173" s="38"/>
    </row>
    <row r="174" spans="1:11" ht="38.25" x14ac:dyDescent="0.25">
      <c r="A174" s="78">
        <f t="shared" si="7"/>
        <v>161</v>
      </c>
      <c r="B174" s="57" t="s">
        <v>622</v>
      </c>
      <c r="C174" s="57" t="s">
        <v>627</v>
      </c>
      <c r="D174" s="57" t="s">
        <v>622</v>
      </c>
      <c r="E174" s="57" t="s">
        <v>628</v>
      </c>
      <c r="F174" s="58">
        <f t="shared" si="6"/>
        <v>3.0555555555555558E-2</v>
      </c>
      <c r="G174" s="57" t="s">
        <v>629</v>
      </c>
      <c r="H174" s="38" t="s">
        <v>630</v>
      </c>
      <c r="I174" s="57" t="s">
        <v>11</v>
      </c>
      <c r="J174" s="38" t="s">
        <v>28</v>
      </c>
      <c r="K174" s="38" t="s">
        <v>181</v>
      </c>
    </row>
    <row r="175" spans="1:11" x14ac:dyDescent="0.25">
      <c r="A175" s="78">
        <f t="shared" si="7"/>
        <v>162</v>
      </c>
      <c r="B175" s="57" t="s">
        <v>631</v>
      </c>
      <c r="C175" s="57" t="s">
        <v>632</v>
      </c>
      <c r="D175" s="57" t="s">
        <v>631</v>
      </c>
      <c r="E175" s="57" t="s">
        <v>633</v>
      </c>
      <c r="F175" s="58">
        <f t="shared" si="6"/>
        <v>3.6805555555555536E-2</v>
      </c>
      <c r="G175" s="57" t="s">
        <v>386</v>
      </c>
      <c r="H175" s="38" t="s">
        <v>10</v>
      </c>
      <c r="I175" s="57" t="s">
        <v>11</v>
      </c>
      <c r="J175" s="38" t="s">
        <v>74</v>
      </c>
      <c r="K175" s="38"/>
    </row>
    <row r="176" spans="1:11" ht="38.25" x14ac:dyDescent="0.25">
      <c r="A176" s="78">
        <f t="shared" si="7"/>
        <v>163</v>
      </c>
      <c r="B176" s="57" t="s">
        <v>634</v>
      </c>
      <c r="C176" s="57" t="s">
        <v>635</v>
      </c>
      <c r="D176" s="57" t="s">
        <v>634</v>
      </c>
      <c r="E176" s="57" t="s">
        <v>636</v>
      </c>
      <c r="F176" s="58">
        <f t="shared" si="6"/>
        <v>4.8611111111111049E-2</v>
      </c>
      <c r="G176" s="57" t="s">
        <v>195</v>
      </c>
      <c r="H176" s="38" t="s">
        <v>637</v>
      </c>
      <c r="I176" s="57" t="s">
        <v>23</v>
      </c>
      <c r="J176" s="38" t="s">
        <v>127</v>
      </c>
      <c r="K176" s="38" t="s">
        <v>181</v>
      </c>
    </row>
    <row r="177" spans="1:11" ht="38.25" x14ac:dyDescent="0.25">
      <c r="A177" s="78">
        <f t="shared" si="7"/>
        <v>164</v>
      </c>
      <c r="B177" s="57" t="s">
        <v>638</v>
      </c>
      <c r="C177" s="57" t="s">
        <v>639</v>
      </c>
      <c r="D177" s="57" t="s">
        <v>638</v>
      </c>
      <c r="E177" s="57" t="s">
        <v>640</v>
      </c>
      <c r="F177" s="58">
        <f t="shared" si="6"/>
        <v>5.6249999999999911E-2</v>
      </c>
      <c r="G177" s="57" t="s">
        <v>641</v>
      </c>
      <c r="H177" s="38" t="s">
        <v>642</v>
      </c>
      <c r="I177" s="57" t="s">
        <v>23</v>
      </c>
      <c r="J177" s="38" t="s">
        <v>127</v>
      </c>
      <c r="K177" s="38" t="s">
        <v>181</v>
      </c>
    </row>
    <row r="178" spans="1:11" x14ac:dyDescent="0.25">
      <c r="A178" s="78">
        <f t="shared" si="7"/>
        <v>165</v>
      </c>
      <c r="B178" s="57" t="s">
        <v>643</v>
      </c>
      <c r="C178" s="57" t="s">
        <v>644</v>
      </c>
      <c r="D178" s="57" t="s">
        <v>643</v>
      </c>
      <c r="E178" s="57" t="s">
        <v>645</v>
      </c>
      <c r="F178" s="58">
        <f t="shared" si="6"/>
        <v>9.7222222222220767E-3</v>
      </c>
      <c r="G178" s="57" t="s">
        <v>213</v>
      </c>
      <c r="H178" s="38" t="s">
        <v>10</v>
      </c>
      <c r="I178" s="57" t="s">
        <v>11</v>
      </c>
      <c r="J178" s="38" t="s">
        <v>74</v>
      </c>
      <c r="K178" s="38"/>
    </row>
    <row r="179" spans="1:11" ht="38.25" x14ac:dyDescent="0.25">
      <c r="A179" s="78">
        <f t="shared" si="7"/>
        <v>166</v>
      </c>
      <c r="B179" s="57" t="s">
        <v>646</v>
      </c>
      <c r="C179" s="57" t="s">
        <v>647</v>
      </c>
      <c r="D179" s="57" t="s">
        <v>646</v>
      </c>
      <c r="E179" s="60">
        <v>1.0423611111111111</v>
      </c>
      <c r="F179" s="58">
        <f t="shared" si="6"/>
        <v>1.0277777777777777</v>
      </c>
      <c r="G179" s="57" t="s">
        <v>648</v>
      </c>
      <c r="H179" s="38" t="s">
        <v>10</v>
      </c>
      <c r="I179" s="57" t="s">
        <v>11</v>
      </c>
      <c r="J179" s="38" t="s">
        <v>12</v>
      </c>
      <c r="K179" s="38" t="s">
        <v>181</v>
      </c>
    </row>
    <row r="180" spans="1:11" ht="38.25" x14ac:dyDescent="0.25">
      <c r="A180" s="78">
        <f t="shared" si="7"/>
        <v>167</v>
      </c>
      <c r="B180" s="57" t="s">
        <v>646</v>
      </c>
      <c r="C180" s="57" t="s">
        <v>647</v>
      </c>
      <c r="D180" s="57" t="s">
        <v>646</v>
      </c>
      <c r="E180" s="57" t="s">
        <v>277</v>
      </c>
      <c r="F180" s="58">
        <f t="shared" si="6"/>
        <v>0.72847222222222219</v>
      </c>
      <c r="G180" s="57" t="s">
        <v>17</v>
      </c>
      <c r="H180" s="38" t="s">
        <v>649</v>
      </c>
      <c r="I180" s="57" t="s">
        <v>11</v>
      </c>
      <c r="J180" s="38" t="s">
        <v>28</v>
      </c>
      <c r="K180" s="38" t="s">
        <v>181</v>
      </c>
    </row>
    <row r="181" spans="1:11" ht="38.25" x14ac:dyDescent="0.25">
      <c r="A181" s="78">
        <f t="shared" si="7"/>
        <v>168</v>
      </c>
      <c r="B181" s="57" t="s">
        <v>646</v>
      </c>
      <c r="C181" s="57" t="s">
        <v>647</v>
      </c>
      <c r="D181" s="57" t="s">
        <v>646</v>
      </c>
      <c r="E181" s="57" t="s">
        <v>650</v>
      </c>
      <c r="F181" s="58">
        <f t="shared" si="6"/>
        <v>0.69583333333333341</v>
      </c>
      <c r="G181" s="57" t="s">
        <v>651</v>
      </c>
      <c r="H181" s="38" t="s">
        <v>10</v>
      </c>
      <c r="I181" s="57" t="s">
        <v>10</v>
      </c>
      <c r="J181" s="38" t="s">
        <v>28</v>
      </c>
      <c r="K181" s="38" t="s">
        <v>181</v>
      </c>
    </row>
    <row r="182" spans="1:11" ht="38.25" x14ac:dyDescent="0.25">
      <c r="A182" s="78">
        <f t="shared" si="7"/>
        <v>169</v>
      </c>
      <c r="B182" s="57" t="s">
        <v>646</v>
      </c>
      <c r="C182" s="57" t="s">
        <v>652</v>
      </c>
      <c r="D182" s="57" t="s">
        <v>646</v>
      </c>
      <c r="E182" s="57" t="s">
        <v>653</v>
      </c>
      <c r="F182" s="58">
        <f t="shared" si="6"/>
        <v>0.41111111111111109</v>
      </c>
      <c r="G182" s="57" t="s">
        <v>654</v>
      </c>
      <c r="H182" s="38" t="s">
        <v>655</v>
      </c>
      <c r="I182" s="57" t="s">
        <v>11</v>
      </c>
      <c r="J182" s="38" t="s">
        <v>28</v>
      </c>
      <c r="K182" s="38" t="s">
        <v>181</v>
      </c>
    </row>
    <row r="183" spans="1:11" ht="38.25" x14ac:dyDescent="0.25">
      <c r="A183" s="78">
        <f t="shared" si="7"/>
        <v>170</v>
      </c>
      <c r="B183" s="57" t="s">
        <v>646</v>
      </c>
      <c r="C183" s="57" t="s">
        <v>656</v>
      </c>
      <c r="D183" s="57" t="s">
        <v>646</v>
      </c>
      <c r="E183" s="57" t="s">
        <v>657</v>
      </c>
      <c r="F183" s="58">
        <f t="shared" si="6"/>
        <v>4.0972222222222229E-2</v>
      </c>
      <c r="G183" s="57" t="s">
        <v>658</v>
      </c>
      <c r="H183" s="38" t="s">
        <v>659</v>
      </c>
      <c r="I183" s="57" t="s">
        <v>11</v>
      </c>
      <c r="J183" s="38" t="s">
        <v>28</v>
      </c>
      <c r="K183" s="38" t="s">
        <v>181</v>
      </c>
    </row>
    <row r="184" spans="1:11" ht="38.25" x14ac:dyDescent="0.25">
      <c r="A184" s="78">
        <f t="shared" si="7"/>
        <v>171</v>
      </c>
      <c r="B184" s="57" t="s">
        <v>646</v>
      </c>
      <c r="C184" s="57" t="s">
        <v>660</v>
      </c>
      <c r="D184" s="57" t="s">
        <v>646</v>
      </c>
      <c r="E184" s="57" t="s">
        <v>661</v>
      </c>
      <c r="F184" s="58">
        <f t="shared" si="6"/>
        <v>6.1805555555555572E-2</v>
      </c>
      <c r="G184" s="57" t="s">
        <v>662</v>
      </c>
      <c r="H184" s="38" t="s">
        <v>663</v>
      </c>
      <c r="I184" s="57" t="s">
        <v>11</v>
      </c>
      <c r="J184" s="38" t="s">
        <v>28</v>
      </c>
      <c r="K184" s="38" t="s">
        <v>181</v>
      </c>
    </row>
    <row r="185" spans="1:11" ht="38.25" x14ac:dyDescent="0.25">
      <c r="A185" s="78">
        <f t="shared" si="7"/>
        <v>172</v>
      </c>
      <c r="B185" s="57" t="s">
        <v>646</v>
      </c>
      <c r="C185" s="57" t="s">
        <v>660</v>
      </c>
      <c r="D185" s="57" t="s">
        <v>646</v>
      </c>
      <c r="E185" s="57" t="s">
        <v>664</v>
      </c>
      <c r="F185" s="58">
        <f t="shared" si="6"/>
        <v>0.24236111111111114</v>
      </c>
      <c r="G185" s="57" t="s">
        <v>192</v>
      </c>
      <c r="H185" s="38" t="s">
        <v>10</v>
      </c>
      <c r="I185" s="57" t="s">
        <v>11</v>
      </c>
      <c r="J185" s="38" t="s">
        <v>193</v>
      </c>
      <c r="K185" s="38" t="s">
        <v>181</v>
      </c>
    </row>
    <row r="186" spans="1:11" ht="38.25" x14ac:dyDescent="0.25">
      <c r="A186" s="78">
        <f t="shared" si="7"/>
        <v>173</v>
      </c>
      <c r="B186" s="57" t="s">
        <v>646</v>
      </c>
      <c r="C186" s="57" t="s">
        <v>660</v>
      </c>
      <c r="D186" s="57" t="s">
        <v>646</v>
      </c>
      <c r="E186" s="57" t="s">
        <v>664</v>
      </c>
      <c r="F186" s="58">
        <f t="shared" si="6"/>
        <v>0.24236111111111114</v>
      </c>
      <c r="G186" s="57" t="s">
        <v>59</v>
      </c>
      <c r="H186" s="38" t="s">
        <v>665</v>
      </c>
      <c r="I186" s="57" t="s">
        <v>11</v>
      </c>
      <c r="J186" s="38" t="s">
        <v>262</v>
      </c>
      <c r="K186" s="38" t="s">
        <v>181</v>
      </c>
    </row>
    <row r="187" spans="1:11" ht="38.25" x14ac:dyDescent="0.25">
      <c r="A187" s="78">
        <f t="shared" si="7"/>
        <v>174</v>
      </c>
      <c r="B187" s="57" t="s">
        <v>646</v>
      </c>
      <c r="C187" s="57" t="s">
        <v>666</v>
      </c>
      <c r="D187" s="57" t="s">
        <v>646</v>
      </c>
      <c r="E187" s="57" t="s">
        <v>667</v>
      </c>
      <c r="F187" s="58">
        <f t="shared" si="6"/>
        <v>0.19861111111111113</v>
      </c>
      <c r="G187" s="57" t="s">
        <v>668</v>
      </c>
      <c r="H187" s="38" t="s">
        <v>669</v>
      </c>
      <c r="I187" s="57" t="s">
        <v>11</v>
      </c>
      <c r="J187" s="38" t="s">
        <v>193</v>
      </c>
      <c r="K187" s="38" t="s">
        <v>181</v>
      </c>
    </row>
    <row r="188" spans="1:11" x14ac:dyDescent="0.25">
      <c r="A188" s="78">
        <f t="shared" si="7"/>
        <v>175</v>
      </c>
      <c r="B188" s="57" t="s">
        <v>646</v>
      </c>
      <c r="C188" s="57" t="s">
        <v>15</v>
      </c>
      <c r="D188" s="57" t="s">
        <v>646</v>
      </c>
      <c r="E188" s="57" t="s">
        <v>433</v>
      </c>
      <c r="F188" s="58">
        <f t="shared" si="6"/>
        <v>7.0833333333333345E-2</v>
      </c>
      <c r="G188" s="57" t="s">
        <v>54</v>
      </c>
      <c r="H188" s="38" t="s">
        <v>10</v>
      </c>
      <c r="I188" s="57" t="s">
        <v>11</v>
      </c>
      <c r="J188" s="38" t="s">
        <v>74</v>
      </c>
      <c r="K188" s="38"/>
    </row>
    <row r="189" spans="1:11" x14ac:dyDescent="0.25">
      <c r="A189" s="78">
        <f t="shared" si="7"/>
        <v>176</v>
      </c>
      <c r="B189" s="57" t="s">
        <v>646</v>
      </c>
      <c r="C189" s="57" t="s">
        <v>15</v>
      </c>
      <c r="D189" s="57" t="s">
        <v>646</v>
      </c>
      <c r="E189" s="57" t="s">
        <v>670</v>
      </c>
      <c r="F189" s="58">
        <f t="shared" si="6"/>
        <v>7.2222222222222229E-2</v>
      </c>
      <c r="G189" s="57" t="s">
        <v>54</v>
      </c>
      <c r="H189" s="38"/>
      <c r="I189" s="57" t="s">
        <v>11</v>
      </c>
      <c r="J189" s="38" t="s">
        <v>74</v>
      </c>
      <c r="K189" s="38"/>
    </row>
    <row r="190" spans="1:11" ht="38.25" x14ac:dyDescent="0.25">
      <c r="A190" s="78">
        <f t="shared" si="7"/>
        <v>177</v>
      </c>
      <c r="B190" s="57" t="s">
        <v>646</v>
      </c>
      <c r="C190" s="57" t="s">
        <v>426</v>
      </c>
      <c r="D190" s="57" t="s">
        <v>646</v>
      </c>
      <c r="E190" s="57" t="s">
        <v>671</v>
      </c>
      <c r="F190" s="58">
        <f t="shared" si="6"/>
        <v>7.8472222222222235E-2</v>
      </c>
      <c r="G190" s="57" t="s">
        <v>672</v>
      </c>
      <c r="H190" s="38" t="s">
        <v>673</v>
      </c>
      <c r="I190" s="57" t="s">
        <v>23</v>
      </c>
      <c r="J190" s="38" t="s">
        <v>262</v>
      </c>
      <c r="K190" s="38" t="s">
        <v>181</v>
      </c>
    </row>
    <row r="191" spans="1:11" ht="38.25" x14ac:dyDescent="0.25">
      <c r="A191" s="78">
        <f t="shared" si="7"/>
        <v>178</v>
      </c>
      <c r="B191" s="57" t="s">
        <v>646</v>
      </c>
      <c r="C191" s="57" t="s">
        <v>426</v>
      </c>
      <c r="D191" s="57" t="s">
        <v>646</v>
      </c>
      <c r="E191" s="57" t="s">
        <v>674</v>
      </c>
      <c r="F191" s="58">
        <f t="shared" si="6"/>
        <v>0.10624999999999997</v>
      </c>
      <c r="G191" s="57" t="s">
        <v>675</v>
      </c>
      <c r="H191" s="38" t="s">
        <v>676</v>
      </c>
      <c r="I191" s="57" t="s">
        <v>23</v>
      </c>
      <c r="J191" s="38" t="s">
        <v>28</v>
      </c>
      <c r="K191" s="38" t="s">
        <v>181</v>
      </c>
    </row>
    <row r="192" spans="1:11" ht="38.25" x14ac:dyDescent="0.25">
      <c r="A192" s="78">
        <f t="shared" si="7"/>
        <v>179</v>
      </c>
      <c r="B192" s="57" t="s">
        <v>646</v>
      </c>
      <c r="C192" s="57" t="s">
        <v>677</v>
      </c>
      <c r="D192" s="57" t="s">
        <v>646</v>
      </c>
      <c r="E192" s="57" t="s">
        <v>678</v>
      </c>
      <c r="F192" s="58">
        <f t="shared" si="6"/>
        <v>0.34861111111111109</v>
      </c>
      <c r="G192" s="57" t="s">
        <v>89</v>
      </c>
      <c r="H192" s="38" t="s">
        <v>679</v>
      </c>
      <c r="I192" s="57" t="s">
        <v>23</v>
      </c>
      <c r="J192" s="38" t="s">
        <v>262</v>
      </c>
      <c r="K192" s="38" t="s">
        <v>181</v>
      </c>
    </row>
    <row r="193" spans="1:11" x14ac:dyDescent="0.25">
      <c r="A193" s="78">
        <f t="shared" si="7"/>
        <v>180</v>
      </c>
      <c r="B193" s="57" t="s">
        <v>646</v>
      </c>
      <c r="C193" s="57" t="s">
        <v>680</v>
      </c>
      <c r="D193" s="57" t="s">
        <v>646</v>
      </c>
      <c r="E193" s="57" t="s">
        <v>681</v>
      </c>
      <c r="F193" s="58">
        <f t="shared" si="6"/>
        <v>8.958333333333332E-2</v>
      </c>
      <c r="G193" s="57" t="s">
        <v>392</v>
      </c>
      <c r="H193" s="38" t="s">
        <v>10</v>
      </c>
      <c r="I193" s="57" t="s">
        <v>11</v>
      </c>
      <c r="J193" s="38" t="s">
        <v>74</v>
      </c>
      <c r="K193" s="38"/>
    </row>
    <row r="194" spans="1:11" ht="38.25" x14ac:dyDescent="0.25">
      <c r="A194" s="78">
        <f t="shared" si="7"/>
        <v>181</v>
      </c>
      <c r="B194" s="57" t="s">
        <v>646</v>
      </c>
      <c r="C194" s="57" t="s">
        <v>680</v>
      </c>
      <c r="D194" s="57" t="s">
        <v>646</v>
      </c>
      <c r="E194" s="57" t="s">
        <v>682</v>
      </c>
      <c r="F194" s="58">
        <f t="shared" si="6"/>
        <v>0.15208333333333332</v>
      </c>
      <c r="G194" s="57" t="s">
        <v>683</v>
      </c>
      <c r="H194" s="38" t="s">
        <v>684</v>
      </c>
      <c r="I194" s="57" t="s">
        <v>11</v>
      </c>
      <c r="J194" s="38" t="s">
        <v>28</v>
      </c>
      <c r="K194" s="38" t="s">
        <v>181</v>
      </c>
    </row>
    <row r="195" spans="1:11" x14ac:dyDescent="0.25">
      <c r="A195" s="78">
        <f t="shared" si="7"/>
        <v>182</v>
      </c>
      <c r="B195" s="57" t="s">
        <v>646</v>
      </c>
      <c r="C195" s="57" t="s">
        <v>685</v>
      </c>
      <c r="D195" s="57" t="s">
        <v>646</v>
      </c>
      <c r="E195" s="57" t="s">
        <v>686</v>
      </c>
      <c r="F195" s="58">
        <f t="shared" si="6"/>
        <v>0.12152777777777782</v>
      </c>
      <c r="G195" s="57" t="s">
        <v>118</v>
      </c>
      <c r="H195" s="38" t="s">
        <v>10</v>
      </c>
      <c r="I195" s="57" t="s">
        <v>10</v>
      </c>
      <c r="J195" s="38" t="s">
        <v>74</v>
      </c>
      <c r="K195" s="38"/>
    </row>
    <row r="196" spans="1:11" ht="38.25" x14ac:dyDescent="0.25">
      <c r="A196" s="78">
        <f t="shared" si="7"/>
        <v>183</v>
      </c>
      <c r="B196" s="57" t="s">
        <v>646</v>
      </c>
      <c r="C196" s="57" t="s">
        <v>687</v>
      </c>
      <c r="D196" s="57" t="s">
        <v>646</v>
      </c>
      <c r="E196" s="57" t="s">
        <v>688</v>
      </c>
      <c r="F196" s="58">
        <f t="shared" si="6"/>
        <v>0.22499999999999998</v>
      </c>
      <c r="G196" s="57" t="s">
        <v>507</v>
      </c>
      <c r="H196" s="38" t="s">
        <v>689</v>
      </c>
      <c r="I196" s="57" t="s">
        <v>11</v>
      </c>
      <c r="J196" s="38" t="s">
        <v>38</v>
      </c>
      <c r="K196" s="38" t="s">
        <v>181</v>
      </c>
    </row>
    <row r="197" spans="1:11" ht="38.25" x14ac:dyDescent="0.25">
      <c r="A197" s="78">
        <f t="shared" si="7"/>
        <v>184</v>
      </c>
      <c r="B197" s="57" t="s">
        <v>646</v>
      </c>
      <c r="C197" s="57" t="s">
        <v>687</v>
      </c>
      <c r="D197" s="57" t="s">
        <v>646</v>
      </c>
      <c r="E197" s="57" t="s">
        <v>690</v>
      </c>
      <c r="F197" s="58">
        <f t="shared" si="6"/>
        <v>0.38819444444444445</v>
      </c>
      <c r="G197" s="57" t="s">
        <v>691</v>
      </c>
      <c r="H197" s="38" t="s">
        <v>10</v>
      </c>
      <c r="I197" s="57" t="s">
        <v>11</v>
      </c>
      <c r="J197" s="38" t="s">
        <v>262</v>
      </c>
      <c r="K197" s="38" t="s">
        <v>181</v>
      </c>
    </row>
    <row r="198" spans="1:11" ht="38.25" x14ac:dyDescent="0.25">
      <c r="A198" s="78">
        <f t="shared" si="7"/>
        <v>185</v>
      </c>
      <c r="B198" s="57" t="s">
        <v>646</v>
      </c>
      <c r="C198" s="57" t="s">
        <v>687</v>
      </c>
      <c r="D198" s="57" t="s">
        <v>646</v>
      </c>
      <c r="E198" s="57" t="s">
        <v>690</v>
      </c>
      <c r="F198" s="58">
        <f t="shared" si="6"/>
        <v>0.38819444444444445</v>
      </c>
      <c r="G198" s="57" t="s">
        <v>261</v>
      </c>
      <c r="H198" s="38" t="s">
        <v>10</v>
      </c>
      <c r="I198" s="57" t="s">
        <v>10</v>
      </c>
      <c r="J198" s="38" t="s">
        <v>262</v>
      </c>
      <c r="K198" s="38" t="s">
        <v>181</v>
      </c>
    </row>
    <row r="199" spans="1:11" x14ac:dyDescent="0.25">
      <c r="A199" s="78">
        <f t="shared" si="7"/>
        <v>186</v>
      </c>
      <c r="B199" s="57" t="s">
        <v>646</v>
      </c>
      <c r="C199" s="57" t="s">
        <v>692</v>
      </c>
      <c r="D199" s="57" t="s">
        <v>646</v>
      </c>
      <c r="E199" s="57" t="s">
        <v>528</v>
      </c>
      <c r="F199" s="58">
        <f t="shared" si="6"/>
        <v>0.13958333333333334</v>
      </c>
      <c r="G199" s="57" t="s">
        <v>693</v>
      </c>
      <c r="H199" s="38" t="s">
        <v>10</v>
      </c>
      <c r="I199" s="57" t="s">
        <v>23</v>
      </c>
      <c r="J199" s="38" t="s">
        <v>74</v>
      </c>
      <c r="K199" s="38"/>
    </row>
    <row r="200" spans="1:11" ht="38.25" x14ac:dyDescent="0.25">
      <c r="A200" s="78">
        <f t="shared" si="7"/>
        <v>187</v>
      </c>
      <c r="B200" s="57" t="s">
        <v>646</v>
      </c>
      <c r="C200" s="57" t="s">
        <v>692</v>
      </c>
      <c r="D200" s="57" t="s">
        <v>646</v>
      </c>
      <c r="E200" s="57" t="s">
        <v>694</v>
      </c>
      <c r="F200" s="58">
        <f t="shared" si="6"/>
        <v>0.18194444444444441</v>
      </c>
      <c r="G200" s="57" t="s">
        <v>243</v>
      </c>
      <c r="H200" s="38" t="s">
        <v>695</v>
      </c>
      <c r="I200" s="57" t="s">
        <v>23</v>
      </c>
      <c r="J200" s="38" t="s">
        <v>28</v>
      </c>
      <c r="K200" s="38" t="s">
        <v>181</v>
      </c>
    </row>
    <row r="201" spans="1:11" ht="38.25" x14ac:dyDescent="0.25">
      <c r="A201" s="78">
        <f t="shared" si="7"/>
        <v>188</v>
      </c>
      <c r="B201" s="57" t="s">
        <v>646</v>
      </c>
      <c r="C201" s="57" t="s">
        <v>692</v>
      </c>
      <c r="D201" s="57" t="s">
        <v>646</v>
      </c>
      <c r="E201" s="57" t="s">
        <v>238</v>
      </c>
      <c r="F201" s="58">
        <f t="shared" si="6"/>
        <v>0.43194444444444446</v>
      </c>
      <c r="G201" s="57" t="s">
        <v>411</v>
      </c>
      <c r="H201" s="38" t="s">
        <v>696</v>
      </c>
      <c r="I201" s="57" t="s">
        <v>11</v>
      </c>
      <c r="J201" s="38" t="s">
        <v>28</v>
      </c>
      <c r="K201" s="38" t="s">
        <v>181</v>
      </c>
    </row>
    <row r="202" spans="1:11" ht="38.25" x14ac:dyDescent="0.25">
      <c r="A202" s="78">
        <f t="shared" si="7"/>
        <v>189</v>
      </c>
      <c r="B202" s="57" t="s">
        <v>646</v>
      </c>
      <c r="C202" s="57" t="s">
        <v>692</v>
      </c>
      <c r="D202" s="57" t="s">
        <v>646</v>
      </c>
      <c r="E202" s="57" t="s">
        <v>697</v>
      </c>
      <c r="F202" s="58">
        <f t="shared" si="6"/>
        <v>0.40208333333333335</v>
      </c>
      <c r="G202" s="57" t="s">
        <v>295</v>
      </c>
      <c r="H202" s="38" t="s">
        <v>698</v>
      </c>
      <c r="I202" s="57" t="s">
        <v>11</v>
      </c>
      <c r="J202" s="38" t="s">
        <v>262</v>
      </c>
      <c r="K202" s="38" t="s">
        <v>181</v>
      </c>
    </row>
    <row r="203" spans="1:11" ht="38.25" x14ac:dyDescent="0.25">
      <c r="A203" s="78">
        <f t="shared" si="7"/>
        <v>190</v>
      </c>
      <c r="B203" s="57" t="s">
        <v>646</v>
      </c>
      <c r="C203" s="57" t="s">
        <v>699</v>
      </c>
      <c r="D203" s="57" t="s">
        <v>646</v>
      </c>
      <c r="E203" s="57" t="s">
        <v>619</v>
      </c>
      <c r="F203" s="58">
        <f t="shared" si="6"/>
        <v>9.722222222222221E-2</v>
      </c>
      <c r="G203" s="57" t="s">
        <v>195</v>
      </c>
      <c r="H203" s="38" t="s">
        <v>700</v>
      </c>
      <c r="I203" s="57" t="s">
        <v>23</v>
      </c>
      <c r="J203" s="38" t="s">
        <v>38</v>
      </c>
      <c r="K203" s="38" t="s">
        <v>181</v>
      </c>
    </row>
    <row r="204" spans="1:11" x14ac:dyDescent="0.25">
      <c r="A204" s="78">
        <f t="shared" si="7"/>
        <v>191</v>
      </c>
      <c r="B204" s="57" t="s">
        <v>646</v>
      </c>
      <c r="C204" s="57" t="s">
        <v>242</v>
      </c>
      <c r="D204" s="57" t="s">
        <v>646</v>
      </c>
      <c r="E204" s="57" t="s">
        <v>701</v>
      </c>
      <c r="F204" s="58">
        <f t="shared" si="6"/>
        <v>1.2499999999999956E-2</v>
      </c>
      <c r="G204" s="57" t="s">
        <v>419</v>
      </c>
      <c r="H204" s="38" t="s">
        <v>10</v>
      </c>
      <c r="I204" s="57" t="s">
        <v>11</v>
      </c>
      <c r="J204" s="38" t="s">
        <v>74</v>
      </c>
      <c r="K204" s="38"/>
    </row>
    <row r="205" spans="1:11" ht="38.25" x14ac:dyDescent="0.25">
      <c r="A205" s="78">
        <f t="shared" si="7"/>
        <v>192</v>
      </c>
      <c r="B205" s="57" t="s">
        <v>646</v>
      </c>
      <c r="C205" s="57" t="s">
        <v>702</v>
      </c>
      <c r="D205" s="57" t="s">
        <v>646</v>
      </c>
      <c r="E205" s="57" t="s">
        <v>703</v>
      </c>
      <c r="F205" s="58">
        <f t="shared" si="6"/>
        <v>1.388888888888884E-2</v>
      </c>
      <c r="G205" s="57" t="s">
        <v>704</v>
      </c>
      <c r="H205" s="38" t="s">
        <v>705</v>
      </c>
      <c r="I205" s="57" t="s">
        <v>23</v>
      </c>
      <c r="J205" s="38" t="s">
        <v>193</v>
      </c>
      <c r="K205" s="38" t="s">
        <v>181</v>
      </c>
    </row>
    <row r="206" spans="1:11" ht="38.25" x14ac:dyDescent="0.25">
      <c r="A206" s="78">
        <f t="shared" si="7"/>
        <v>193</v>
      </c>
      <c r="B206" s="57" t="s">
        <v>646</v>
      </c>
      <c r="C206" s="57" t="s">
        <v>706</v>
      </c>
      <c r="D206" s="57" t="s">
        <v>646</v>
      </c>
      <c r="E206" s="57" t="s">
        <v>707</v>
      </c>
      <c r="F206" s="58">
        <f t="shared" si="6"/>
        <v>0.12083333333333324</v>
      </c>
      <c r="G206" s="57" t="s">
        <v>54</v>
      </c>
      <c r="H206" s="38" t="s">
        <v>708</v>
      </c>
      <c r="I206" s="57" t="s">
        <v>11</v>
      </c>
      <c r="J206" s="38" t="s">
        <v>193</v>
      </c>
      <c r="K206" s="38" t="s">
        <v>181</v>
      </c>
    </row>
    <row r="207" spans="1:11" ht="38.25" x14ac:dyDescent="0.25">
      <c r="A207" s="78">
        <f t="shared" si="7"/>
        <v>194</v>
      </c>
      <c r="B207" s="57" t="s">
        <v>646</v>
      </c>
      <c r="C207" s="57" t="s">
        <v>692</v>
      </c>
      <c r="D207" s="57" t="s">
        <v>646</v>
      </c>
      <c r="E207" s="57" t="s">
        <v>709</v>
      </c>
      <c r="F207" s="58">
        <f t="shared" si="6"/>
        <v>0.19236111111111109</v>
      </c>
      <c r="G207" s="57" t="s">
        <v>285</v>
      </c>
      <c r="H207" s="38" t="s">
        <v>710</v>
      </c>
      <c r="I207" s="57" t="s">
        <v>11</v>
      </c>
      <c r="J207" s="38" t="s">
        <v>193</v>
      </c>
      <c r="K207" s="38" t="s">
        <v>181</v>
      </c>
    </row>
    <row r="208" spans="1:11" ht="38.25" x14ac:dyDescent="0.25">
      <c r="A208" s="78">
        <f t="shared" si="7"/>
        <v>195</v>
      </c>
      <c r="B208" s="57" t="s">
        <v>711</v>
      </c>
      <c r="C208" s="57" t="s">
        <v>712</v>
      </c>
      <c r="D208" s="57" t="s">
        <v>711</v>
      </c>
      <c r="E208" s="57" t="s">
        <v>216</v>
      </c>
      <c r="F208" s="58">
        <f t="shared" si="6"/>
        <v>2.0833333333333315E-2</v>
      </c>
      <c r="G208" s="57" t="s">
        <v>713</v>
      </c>
      <c r="H208" s="38" t="s">
        <v>714</v>
      </c>
      <c r="I208" s="57" t="s">
        <v>23</v>
      </c>
      <c r="J208" s="38" t="s">
        <v>127</v>
      </c>
      <c r="K208" s="38" t="s">
        <v>181</v>
      </c>
    </row>
    <row r="209" spans="1:11" ht="38.25" x14ac:dyDescent="0.25">
      <c r="A209" s="78">
        <f t="shared" si="7"/>
        <v>196</v>
      </c>
      <c r="B209" s="57" t="s">
        <v>711</v>
      </c>
      <c r="C209" s="57" t="s">
        <v>715</v>
      </c>
      <c r="D209" s="57" t="s">
        <v>711</v>
      </c>
      <c r="E209" s="60">
        <v>1.0131944444444445</v>
      </c>
      <c r="F209" s="58">
        <f t="shared" si="6"/>
        <v>2.3611111111111138E-2</v>
      </c>
      <c r="G209" s="57" t="s">
        <v>287</v>
      </c>
      <c r="H209" s="38" t="s">
        <v>10</v>
      </c>
      <c r="I209" s="57" t="s">
        <v>11</v>
      </c>
      <c r="J209" s="38" t="s">
        <v>193</v>
      </c>
      <c r="K209" s="38" t="s">
        <v>181</v>
      </c>
    </row>
    <row r="210" spans="1:11" x14ac:dyDescent="0.25">
      <c r="A210" s="78">
        <f t="shared" si="7"/>
        <v>197</v>
      </c>
      <c r="B210" s="57" t="s">
        <v>716</v>
      </c>
      <c r="C210" s="57" t="s">
        <v>717</v>
      </c>
      <c r="D210" s="57" t="s">
        <v>716</v>
      </c>
      <c r="E210" s="57" t="s">
        <v>694</v>
      </c>
      <c r="F210" s="58">
        <f t="shared" si="6"/>
        <v>0.11111111111111105</v>
      </c>
      <c r="G210" s="57" t="s">
        <v>691</v>
      </c>
      <c r="H210" s="38" t="s">
        <v>10</v>
      </c>
      <c r="I210" s="57" t="s">
        <v>11</v>
      </c>
      <c r="J210" s="38" t="s">
        <v>74</v>
      </c>
      <c r="K210" s="38"/>
    </row>
    <row r="211" spans="1:11" ht="38.25" x14ac:dyDescent="0.25">
      <c r="A211" s="78">
        <f t="shared" si="7"/>
        <v>198</v>
      </c>
      <c r="B211" s="57" t="s">
        <v>718</v>
      </c>
      <c r="C211" s="57" t="s">
        <v>719</v>
      </c>
      <c r="D211" s="57" t="s">
        <v>718</v>
      </c>
      <c r="E211" s="57" t="s">
        <v>311</v>
      </c>
      <c r="F211" s="58">
        <f t="shared" si="6"/>
        <v>7.3611111111111072E-2</v>
      </c>
      <c r="G211" s="57" t="s">
        <v>683</v>
      </c>
      <c r="H211" s="38" t="s">
        <v>720</v>
      </c>
      <c r="I211" s="57" t="s">
        <v>11</v>
      </c>
      <c r="J211" s="38" t="s">
        <v>721</v>
      </c>
      <c r="K211" s="38" t="s">
        <v>181</v>
      </c>
    </row>
    <row r="212" spans="1:11" x14ac:dyDescent="0.25">
      <c r="A212" s="80" t="s">
        <v>722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2"/>
    </row>
    <row r="213" spans="1:11" ht="38.25" x14ac:dyDescent="0.25">
      <c r="A213" s="78">
        <f>A211+1</f>
        <v>199</v>
      </c>
      <c r="B213" s="57" t="s">
        <v>723</v>
      </c>
      <c r="C213" s="57" t="s">
        <v>360</v>
      </c>
      <c r="D213" s="57" t="s">
        <v>723</v>
      </c>
      <c r="E213" s="57" t="s">
        <v>111</v>
      </c>
      <c r="F213" s="58">
        <f t="shared" si="6"/>
        <v>0.11805555555555558</v>
      </c>
      <c r="G213" s="57" t="s">
        <v>605</v>
      </c>
      <c r="H213" s="38" t="s">
        <v>724</v>
      </c>
      <c r="I213" s="57" t="s">
        <v>11</v>
      </c>
      <c r="J213" s="38" t="s">
        <v>28</v>
      </c>
      <c r="K213" s="38" t="s">
        <v>181</v>
      </c>
    </row>
    <row r="214" spans="1:11" ht="38.25" x14ac:dyDescent="0.25">
      <c r="A214" s="78">
        <f>A213+1</f>
        <v>200</v>
      </c>
      <c r="B214" s="57" t="s">
        <v>723</v>
      </c>
      <c r="C214" s="57" t="s">
        <v>725</v>
      </c>
      <c r="D214" s="57" t="s">
        <v>723</v>
      </c>
      <c r="E214" s="57" t="s">
        <v>726</v>
      </c>
      <c r="F214" s="58">
        <f t="shared" si="6"/>
        <v>8.8194444444444353E-2</v>
      </c>
      <c r="G214" s="57" t="s">
        <v>693</v>
      </c>
      <c r="H214" s="38" t="s">
        <v>727</v>
      </c>
      <c r="I214" s="57" t="s">
        <v>23</v>
      </c>
      <c r="J214" s="38" t="s">
        <v>28</v>
      </c>
      <c r="K214" s="38" t="s">
        <v>181</v>
      </c>
    </row>
    <row r="215" spans="1:11" x14ac:dyDescent="0.25">
      <c r="A215" s="78">
        <f t="shared" ref="A215:A241" si="8">A214+1</f>
        <v>201</v>
      </c>
      <c r="B215" s="57" t="s">
        <v>723</v>
      </c>
      <c r="C215" s="57" t="s">
        <v>728</v>
      </c>
      <c r="D215" s="57" t="s">
        <v>723</v>
      </c>
      <c r="E215" s="57" t="s">
        <v>421</v>
      </c>
      <c r="F215" s="58">
        <f t="shared" si="6"/>
        <v>0.11458333333333337</v>
      </c>
      <c r="G215" s="57" t="s">
        <v>118</v>
      </c>
      <c r="H215" s="38" t="s">
        <v>10</v>
      </c>
      <c r="I215" s="57" t="s">
        <v>11</v>
      </c>
      <c r="J215" s="38" t="s">
        <v>74</v>
      </c>
      <c r="K215" s="38"/>
    </row>
    <row r="216" spans="1:11" x14ac:dyDescent="0.25">
      <c r="A216" s="78">
        <f t="shared" si="8"/>
        <v>202</v>
      </c>
      <c r="B216" s="57" t="s">
        <v>723</v>
      </c>
      <c r="C216" s="57" t="s">
        <v>729</v>
      </c>
      <c r="D216" s="57" t="s">
        <v>723</v>
      </c>
      <c r="E216" s="57" t="s">
        <v>135</v>
      </c>
      <c r="F216" s="58">
        <f t="shared" si="6"/>
        <v>2.777777777777779E-2</v>
      </c>
      <c r="G216" s="57" t="s">
        <v>243</v>
      </c>
      <c r="H216" s="38" t="s">
        <v>10</v>
      </c>
      <c r="I216" s="57" t="s">
        <v>23</v>
      </c>
      <c r="J216" s="38" t="s">
        <v>74</v>
      </c>
      <c r="K216" s="38"/>
    </row>
    <row r="217" spans="1:11" ht="38.25" x14ac:dyDescent="0.25">
      <c r="A217" s="78">
        <f t="shared" si="8"/>
        <v>203</v>
      </c>
      <c r="B217" s="57" t="s">
        <v>730</v>
      </c>
      <c r="C217" s="57" t="s">
        <v>519</v>
      </c>
      <c r="D217" s="57" t="s">
        <v>730</v>
      </c>
      <c r="E217" s="57" t="s">
        <v>731</v>
      </c>
      <c r="F217" s="58">
        <f t="shared" si="6"/>
        <v>3.3333333333333381E-2</v>
      </c>
      <c r="G217" s="57" t="s">
        <v>17</v>
      </c>
      <c r="H217" s="38" t="s">
        <v>732</v>
      </c>
      <c r="I217" s="57" t="s">
        <v>11</v>
      </c>
      <c r="J217" s="38" t="s">
        <v>38</v>
      </c>
      <c r="K217" s="38" t="s">
        <v>181</v>
      </c>
    </row>
    <row r="218" spans="1:11" ht="38.25" x14ac:dyDescent="0.25">
      <c r="A218" s="78">
        <f t="shared" si="8"/>
        <v>204</v>
      </c>
      <c r="B218" s="57" t="s">
        <v>733</v>
      </c>
      <c r="C218" s="57" t="s">
        <v>734</v>
      </c>
      <c r="D218" s="57" t="s">
        <v>733</v>
      </c>
      <c r="E218" s="57" t="s">
        <v>595</v>
      </c>
      <c r="F218" s="58">
        <f t="shared" si="6"/>
        <v>6.1111111111111116E-2</v>
      </c>
      <c r="G218" s="57" t="s">
        <v>248</v>
      </c>
      <c r="H218" s="38" t="s">
        <v>735</v>
      </c>
      <c r="I218" s="57" t="s">
        <v>11</v>
      </c>
      <c r="J218" s="38" t="s">
        <v>28</v>
      </c>
      <c r="K218" s="38" t="s">
        <v>181</v>
      </c>
    </row>
    <row r="219" spans="1:11" ht="38.25" x14ac:dyDescent="0.25">
      <c r="A219" s="78">
        <f t="shared" si="8"/>
        <v>205</v>
      </c>
      <c r="B219" s="57" t="s">
        <v>733</v>
      </c>
      <c r="C219" s="57" t="s">
        <v>736</v>
      </c>
      <c r="D219" s="57" t="s">
        <v>733</v>
      </c>
      <c r="E219" s="57" t="s">
        <v>131</v>
      </c>
      <c r="F219" s="58">
        <f t="shared" si="6"/>
        <v>0.15069444444444446</v>
      </c>
      <c r="G219" s="57" t="s">
        <v>248</v>
      </c>
      <c r="H219" s="38" t="s">
        <v>737</v>
      </c>
      <c r="I219" s="57" t="s">
        <v>11</v>
      </c>
      <c r="J219" s="38" t="s">
        <v>28</v>
      </c>
      <c r="K219" s="38" t="s">
        <v>181</v>
      </c>
    </row>
    <row r="220" spans="1:11" ht="38.25" x14ac:dyDescent="0.25">
      <c r="A220" s="78">
        <f t="shared" si="8"/>
        <v>206</v>
      </c>
      <c r="B220" s="57" t="s">
        <v>733</v>
      </c>
      <c r="C220" s="57" t="s">
        <v>738</v>
      </c>
      <c r="D220" s="57" t="s">
        <v>733</v>
      </c>
      <c r="E220" s="57" t="s">
        <v>739</v>
      </c>
      <c r="F220" s="58">
        <f t="shared" si="6"/>
        <v>3.1944444444444553E-2</v>
      </c>
      <c r="G220" s="57" t="s">
        <v>740</v>
      </c>
      <c r="H220" s="38" t="s">
        <v>741</v>
      </c>
      <c r="I220" s="57" t="s">
        <v>23</v>
      </c>
      <c r="J220" s="38" t="s">
        <v>28</v>
      </c>
      <c r="K220" s="38" t="s">
        <v>181</v>
      </c>
    </row>
    <row r="221" spans="1:11" ht="38.25" x14ac:dyDescent="0.25">
      <c r="A221" s="78">
        <f t="shared" si="8"/>
        <v>207</v>
      </c>
      <c r="B221" s="57" t="s">
        <v>742</v>
      </c>
      <c r="C221" s="57" t="s">
        <v>743</v>
      </c>
      <c r="D221" s="57" t="s">
        <v>742</v>
      </c>
      <c r="E221" s="57" t="s">
        <v>744</v>
      </c>
      <c r="F221" s="58">
        <f t="shared" si="6"/>
        <v>5.9722222222222232E-2</v>
      </c>
      <c r="G221" s="57" t="s">
        <v>745</v>
      </c>
      <c r="H221" s="38" t="s">
        <v>746</v>
      </c>
      <c r="I221" s="57" t="s">
        <v>11</v>
      </c>
      <c r="J221" s="38" t="s">
        <v>28</v>
      </c>
      <c r="K221" s="38" t="s">
        <v>181</v>
      </c>
    </row>
    <row r="222" spans="1:11" ht="38.25" x14ac:dyDescent="0.25">
      <c r="A222" s="78">
        <f t="shared" si="8"/>
        <v>208</v>
      </c>
      <c r="B222" s="57" t="s">
        <v>742</v>
      </c>
      <c r="C222" s="57" t="s">
        <v>281</v>
      </c>
      <c r="D222" s="57" t="s">
        <v>742</v>
      </c>
      <c r="E222" s="57" t="s">
        <v>519</v>
      </c>
      <c r="F222" s="58">
        <f t="shared" ref="F222:F260" si="9">E222-C222</f>
        <v>3.819444444444442E-2</v>
      </c>
      <c r="G222" s="57" t="s">
        <v>747</v>
      </c>
      <c r="H222" s="38" t="s">
        <v>748</v>
      </c>
      <c r="I222" s="57" t="s">
        <v>11</v>
      </c>
      <c r="J222" s="38" t="s">
        <v>28</v>
      </c>
      <c r="K222" s="38" t="s">
        <v>181</v>
      </c>
    </row>
    <row r="223" spans="1:11" x14ac:dyDescent="0.25">
      <c r="A223" s="78">
        <f t="shared" si="8"/>
        <v>209</v>
      </c>
      <c r="B223" s="57" t="s">
        <v>749</v>
      </c>
      <c r="C223" s="57" t="s">
        <v>363</v>
      </c>
      <c r="D223" s="57" t="s">
        <v>749</v>
      </c>
      <c r="E223" s="57" t="s">
        <v>750</v>
      </c>
      <c r="F223" s="58">
        <f t="shared" si="9"/>
        <v>0.11250000000000004</v>
      </c>
      <c r="G223" s="57" t="s">
        <v>415</v>
      </c>
      <c r="H223" s="38" t="s">
        <v>751</v>
      </c>
      <c r="I223" s="57" t="s">
        <v>11</v>
      </c>
      <c r="J223" s="38" t="s">
        <v>74</v>
      </c>
      <c r="K223" s="38"/>
    </row>
    <row r="224" spans="1:11" ht="38.25" x14ac:dyDescent="0.25">
      <c r="A224" s="78">
        <f t="shared" si="8"/>
        <v>210</v>
      </c>
      <c r="B224" s="57" t="s">
        <v>749</v>
      </c>
      <c r="C224" s="57" t="s">
        <v>752</v>
      </c>
      <c r="D224" s="57" t="s">
        <v>749</v>
      </c>
      <c r="E224" s="57" t="s">
        <v>753</v>
      </c>
      <c r="F224" s="58">
        <f t="shared" si="9"/>
        <v>3.9583333333333304E-2</v>
      </c>
      <c r="G224" s="57" t="s">
        <v>754</v>
      </c>
      <c r="H224" s="38" t="s">
        <v>10</v>
      </c>
      <c r="I224" s="57" t="s">
        <v>11</v>
      </c>
      <c r="J224" s="38" t="s">
        <v>12</v>
      </c>
      <c r="K224" s="38" t="s">
        <v>181</v>
      </c>
    </row>
    <row r="225" spans="1:11" ht="38.25" x14ac:dyDescent="0.25">
      <c r="A225" s="78">
        <f t="shared" si="8"/>
        <v>211</v>
      </c>
      <c r="B225" s="57" t="s">
        <v>755</v>
      </c>
      <c r="C225" s="57" t="s">
        <v>756</v>
      </c>
      <c r="D225" s="57" t="s">
        <v>755</v>
      </c>
      <c r="E225" s="57" t="s">
        <v>242</v>
      </c>
      <c r="F225" s="58">
        <f t="shared" si="9"/>
        <v>4.3055555555555625E-2</v>
      </c>
      <c r="G225" s="57" t="s">
        <v>422</v>
      </c>
      <c r="H225" s="38" t="s">
        <v>757</v>
      </c>
      <c r="I225" s="57" t="s">
        <v>11</v>
      </c>
      <c r="J225" s="38" t="s">
        <v>28</v>
      </c>
      <c r="K225" s="38" t="s">
        <v>181</v>
      </c>
    </row>
    <row r="226" spans="1:11" ht="38.25" x14ac:dyDescent="0.25">
      <c r="A226" s="78">
        <f t="shared" si="8"/>
        <v>212</v>
      </c>
      <c r="B226" s="57" t="s">
        <v>758</v>
      </c>
      <c r="C226" s="57" t="s">
        <v>725</v>
      </c>
      <c r="D226" s="57" t="s">
        <v>758</v>
      </c>
      <c r="E226" s="57" t="s">
        <v>726</v>
      </c>
      <c r="F226" s="58">
        <f t="shared" si="9"/>
        <v>8.8194444444444353E-2</v>
      </c>
      <c r="G226" s="57" t="s">
        <v>693</v>
      </c>
      <c r="H226" s="38" t="s">
        <v>759</v>
      </c>
      <c r="I226" s="57" t="s">
        <v>23</v>
      </c>
      <c r="J226" s="38" t="s">
        <v>721</v>
      </c>
      <c r="K226" s="38" t="s">
        <v>181</v>
      </c>
    </row>
    <row r="227" spans="1:11" ht="38.25" x14ac:dyDescent="0.25">
      <c r="A227" s="78">
        <f t="shared" si="8"/>
        <v>213</v>
      </c>
      <c r="B227" s="57" t="s">
        <v>760</v>
      </c>
      <c r="C227" s="57" t="s">
        <v>325</v>
      </c>
      <c r="D227" s="57" t="s">
        <v>761</v>
      </c>
      <c r="E227" s="60">
        <v>1.0284722222222222</v>
      </c>
      <c r="F227" s="58">
        <f t="shared" si="9"/>
        <v>7.7083333333333393E-2</v>
      </c>
      <c r="G227" s="57" t="s">
        <v>762</v>
      </c>
      <c r="H227" s="38" t="s">
        <v>763</v>
      </c>
      <c r="I227" s="57" t="s">
        <v>23</v>
      </c>
      <c r="J227" s="38" t="s">
        <v>28</v>
      </c>
      <c r="K227" s="38" t="s">
        <v>181</v>
      </c>
    </row>
    <row r="228" spans="1:11" ht="38.25" x14ac:dyDescent="0.25">
      <c r="A228" s="78">
        <f t="shared" si="8"/>
        <v>214</v>
      </c>
      <c r="B228" s="57" t="s">
        <v>764</v>
      </c>
      <c r="C228" s="57" t="s">
        <v>765</v>
      </c>
      <c r="D228" s="57" t="s">
        <v>766</v>
      </c>
      <c r="E228" s="57" t="s">
        <v>36</v>
      </c>
      <c r="F228" s="58">
        <f t="shared" si="9"/>
        <v>3.4722222222222224E-2</v>
      </c>
      <c r="G228" s="57" t="s">
        <v>147</v>
      </c>
      <c r="H228" s="38" t="s">
        <v>767</v>
      </c>
      <c r="I228" s="57" t="s">
        <v>11</v>
      </c>
      <c r="J228" s="38" t="s">
        <v>28</v>
      </c>
      <c r="K228" s="38" t="s">
        <v>181</v>
      </c>
    </row>
    <row r="229" spans="1:11" ht="38.25" x14ac:dyDescent="0.25">
      <c r="A229" s="78">
        <f t="shared" si="8"/>
        <v>215</v>
      </c>
      <c r="B229" s="57" t="s">
        <v>764</v>
      </c>
      <c r="C229" s="57" t="s">
        <v>768</v>
      </c>
      <c r="D229" s="57" t="s">
        <v>764</v>
      </c>
      <c r="E229" s="57" t="s">
        <v>719</v>
      </c>
      <c r="F229" s="58">
        <f t="shared" si="9"/>
        <v>9.0972222222222232E-2</v>
      </c>
      <c r="G229" s="57" t="s">
        <v>340</v>
      </c>
      <c r="H229" s="38" t="s">
        <v>769</v>
      </c>
      <c r="I229" s="57" t="s">
        <v>11</v>
      </c>
      <c r="J229" s="38" t="s">
        <v>28</v>
      </c>
      <c r="K229" s="38" t="s">
        <v>181</v>
      </c>
    </row>
    <row r="230" spans="1:11" ht="38.25" x14ac:dyDescent="0.25">
      <c r="A230" s="78">
        <f t="shared" si="8"/>
        <v>216</v>
      </c>
      <c r="B230" s="57" t="s">
        <v>770</v>
      </c>
      <c r="C230" s="57" t="s">
        <v>617</v>
      </c>
      <c r="D230" s="57" t="s">
        <v>770</v>
      </c>
      <c r="E230" s="57" t="s">
        <v>333</v>
      </c>
      <c r="F230" s="58">
        <f t="shared" si="9"/>
        <v>9.0972222222222232E-2</v>
      </c>
      <c r="G230" s="57" t="s">
        <v>64</v>
      </c>
      <c r="H230" s="38" t="s">
        <v>771</v>
      </c>
      <c r="I230" s="57" t="s">
        <v>11</v>
      </c>
      <c r="J230" s="38" t="s">
        <v>28</v>
      </c>
      <c r="K230" s="38" t="s">
        <v>181</v>
      </c>
    </row>
    <row r="231" spans="1:11" ht="38.25" x14ac:dyDescent="0.25">
      <c r="A231" s="78">
        <f t="shared" si="8"/>
        <v>217</v>
      </c>
      <c r="B231" s="57" t="s">
        <v>770</v>
      </c>
      <c r="C231" s="57" t="s">
        <v>574</v>
      </c>
      <c r="D231" s="57" t="s">
        <v>770</v>
      </c>
      <c r="E231" s="57" t="s">
        <v>264</v>
      </c>
      <c r="F231" s="58">
        <f t="shared" si="9"/>
        <v>6.1805555555555447E-2</v>
      </c>
      <c r="G231" s="57" t="s">
        <v>772</v>
      </c>
      <c r="H231" s="38" t="s">
        <v>773</v>
      </c>
      <c r="I231" s="57" t="s">
        <v>23</v>
      </c>
      <c r="J231" s="38" t="s">
        <v>127</v>
      </c>
      <c r="K231" s="38" t="s">
        <v>181</v>
      </c>
    </row>
    <row r="232" spans="1:11" ht="38.25" x14ac:dyDescent="0.25">
      <c r="A232" s="78">
        <f t="shared" si="8"/>
        <v>218</v>
      </c>
      <c r="B232" s="57" t="s">
        <v>774</v>
      </c>
      <c r="C232" s="57" t="s">
        <v>775</v>
      </c>
      <c r="D232" s="57" t="s">
        <v>774</v>
      </c>
      <c r="E232" s="57" t="s">
        <v>776</v>
      </c>
      <c r="F232" s="58">
        <f t="shared" si="9"/>
        <v>0.14513888888888882</v>
      </c>
      <c r="G232" s="57" t="s">
        <v>777</v>
      </c>
      <c r="H232" s="38"/>
      <c r="I232" s="57" t="s">
        <v>23</v>
      </c>
      <c r="J232" s="38" t="s">
        <v>12</v>
      </c>
      <c r="K232" s="38" t="s">
        <v>181</v>
      </c>
    </row>
    <row r="233" spans="1:11" ht="38.25" x14ac:dyDescent="0.25">
      <c r="A233" s="78">
        <f t="shared" si="8"/>
        <v>219</v>
      </c>
      <c r="B233" s="57" t="s">
        <v>778</v>
      </c>
      <c r="C233" s="57" t="s">
        <v>779</v>
      </c>
      <c r="D233" s="57" t="s">
        <v>778</v>
      </c>
      <c r="E233" s="57" t="s">
        <v>780</v>
      </c>
      <c r="F233" s="58">
        <f t="shared" si="9"/>
        <v>2.9861111111111116E-2</v>
      </c>
      <c r="G233" s="57" t="s">
        <v>781</v>
      </c>
      <c r="H233" s="38" t="s">
        <v>10</v>
      </c>
      <c r="I233" s="57" t="s">
        <v>23</v>
      </c>
      <c r="J233" s="38" t="s">
        <v>782</v>
      </c>
      <c r="K233" s="38" t="s">
        <v>181</v>
      </c>
    </row>
    <row r="234" spans="1:11" ht="38.25" x14ac:dyDescent="0.25">
      <c r="A234" s="78">
        <f t="shared" si="8"/>
        <v>220</v>
      </c>
      <c r="B234" s="57" t="s">
        <v>783</v>
      </c>
      <c r="C234" s="57" t="s">
        <v>784</v>
      </c>
      <c r="D234" s="57" t="s">
        <v>783</v>
      </c>
      <c r="E234" s="57" t="s">
        <v>785</v>
      </c>
      <c r="F234" s="58">
        <f t="shared" si="9"/>
        <v>4.2361111111111072E-2</v>
      </c>
      <c r="G234" s="57" t="s">
        <v>786</v>
      </c>
      <c r="H234" s="38" t="s">
        <v>714</v>
      </c>
      <c r="I234" s="57" t="s">
        <v>23</v>
      </c>
      <c r="J234" s="38" t="s">
        <v>127</v>
      </c>
      <c r="K234" s="38" t="s">
        <v>181</v>
      </c>
    </row>
    <row r="235" spans="1:11" ht="38.25" x14ac:dyDescent="0.25">
      <c r="A235" s="78">
        <f t="shared" si="8"/>
        <v>221</v>
      </c>
      <c r="B235" s="57" t="s">
        <v>783</v>
      </c>
      <c r="C235" s="57" t="s">
        <v>787</v>
      </c>
      <c r="D235" s="57" t="s">
        <v>783</v>
      </c>
      <c r="E235" s="57" t="s">
        <v>644</v>
      </c>
      <c r="F235" s="58">
        <f t="shared" si="9"/>
        <v>5.5555555555555691E-2</v>
      </c>
      <c r="G235" s="57" t="s">
        <v>788</v>
      </c>
      <c r="H235" s="38" t="s">
        <v>789</v>
      </c>
      <c r="I235" s="57" t="s">
        <v>11</v>
      </c>
      <c r="J235" s="38" t="s">
        <v>28</v>
      </c>
      <c r="K235" s="38" t="s">
        <v>181</v>
      </c>
    </row>
    <row r="236" spans="1:11" ht="38.25" x14ac:dyDescent="0.25">
      <c r="A236" s="78">
        <f t="shared" si="8"/>
        <v>222</v>
      </c>
      <c r="B236" s="57" t="s">
        <v>790</v>
      </c>
      <c r="C236" s="57" t="s">
        <v>307</v>
      </c>
      <c r="D236" s="57" t="s">
        <v>790</v>
      </c>
      <c r="E236" s="57" t="s">
        <v>791</v>
      </c>
      <c r="F236" s="58">
        <f t="shared" si="9"/>
        <v>6.7361111111111038E-2</v>
      </c>
      <c r="G236" s="57" t="s">
        <v>80</v>
      </c>
      <c r="H236" s="38" t="s">
        <v>792</v>
      </c>
      <c r="I236" s="57" t="s">
        <v>11</v>
      </c>
      <c r="J236" s="38" t="s">
        <v>28</v>
      </c>
      <c r="K236" s="38" t="s">
        <v>181</v>
      </c>
    </row>
    <row r="237" spans="1:11" ht="38.25" x14ac:dyDescent="0.25">
      <c r="A237" s="78">
        <f t="shared" si="8"/>
        <v>223</v>
      </c>
      <c r="B237" s="57" t="s">
        <v>793</v>
      </c>
      <c r="C237" s="57" t="s">
        <v>794</v>
      </c>
      <c r="D237" s="57" t="s">
        <v>793</v>
      </c>
      <c r="E237" s="57" t="s">
        <v>795</v>
      </c>
      <c r="F237" s="58">
        <f t="shared" si="9"/>
        <v>8.3333333333333315E-3</v>
      </c>
      <c r="G237" s="57" t="s">
        <v>796</v>
      </c>
      <c r="H237" s="38" t="s">
        <v>797</v>
      </c>
      <c r="I237" s="57" t="s">
        <v>11</v>
      </c>
      <c r="J237" s="38" t="s">
        <v>28</v>
      </c>
      <c r="K237" s="38" t="s">
        <v>181</v>
      </c>
    </row>
    <row r="238" spans="1:11" ht="38.25" x14ac:dyDescent="0.25">
      <c r="A238" s="78">
        <f t="shared" si="8"/>
        <v>224</v>
      </c>
      <c r="B238" s="57" t="s">
        <v>793</v>
      </c>
      <c r="C238" s="57" t="s">
        <v>798</v>
      </c>
      <c r="D238" s="57" t="s">
        <v>793</v>
      </c>
      <c r="E238" s="57" t="s">
        <v>799</v>
      </c>
      <c r="F238" s="58">
        <f t="shared" si="9"/>
        <v>4.1666666666666685E-2</v>
      </c>
      <c r="G238" s="57" t="s">
        <v>118</v>
      </c>
      <c r="H238" s="38" t="s">
        <v>10</v>
      </c>
      <c r="I238" s="57" t="s">
        <v>11</v>
      </c>
      <c r="J238" s="38" t="s">
        <v>262</v>
      </c>
      <c r="K238" s="38" t="s">
        <v>181</v>
      </c>
    </row>
    <row r="239" spans="1:11" x14ac:dyDescent="0.25">
      <c r="A239" s="78">
        <f t="shared" si="8"/>
        <v>225</v>
      </c>
      <c r="B239" s="57" t="s">
        <v>793</v>
      </c>
      <c r="C239" s="57" t="s">
        <v>283</v>
      </c>
      <c r="D239" s="57" t="s">
        <v>793</v>
      </c>
      <c r="E239" s="57" t="s">
        <v>800</v>
      </c>
      <c r="F239" s="58">
        <f t="shared" si="9"/>
        <v>2.0833333333333259E-2</v>
      </c>
      <c r="G239" s="57" t="s">
        <v>118</v>
      </c>
      <c r="H239" s="38" t="s">
        <v>10</v>
      </c>
      <c r="I239" s="57" t="s">
        <v>11</v>
      </c>
      <c r="J239" s="38" t="s">
        <v>74</v>
      </c>
      <c r="K239" s="38"/>
    </row>
    <row r="240" spans="1:11" ht="38.25" x14ac:dyDescent="0.25">
      <c r="A240" s="78">
        <f t="shared" si="8"/>
        <v>226</v>
      </c>
      <c r="B240" s="57" t="s">
        <v>801</v>
      </c>
      <c r="C240" s="57" t="s">
        <v>354</v>
      </c>
      <c r="D240" s="57" t="s">
        <v>801</v>
      </c>
      <c r="E240" s="57" t="s">
        <v>535</v>
      </c>
      <c r="F240" s="58">
        <f t="shared" si="9"/>
        <v>2.5694444444444436E-2</v>
      </c>
      <c r="G240" s="57" t="s">
        <v>427</v>
      </c>
      <c r="H240" s="38" t="s">
        <v>802</v>
      </c>
      <c r="I240" s="57" t="s">
        <v>11</v>
      </c>
      <c r="J240" s="38" t="s">
        <v>28</v>
      </c>
      <c r="K240" s="38" t="s">
        <v>181</v>
      </c>
    </row>
    <row r="241" spans="1:11" ht="38.25" x14ac:dyDescent="0.25">
      <c r="A241" s="78">
        <f t="shared" si="8"/>
        <v>227</v>
      </c>
      <c r="B241" s="57" t="s">
        <v>803</v>
      </c>
      <c r="C241" s="57" t="s">
        <v>804</v>
      </c>
      <c r="D241" s="57" t="s">
        <v>803</v>
      </c>
      <c r="E241" s="57" t="s">
        <v>805</v>
      </c>
      <c r="F241" s="58">
        <f t="shared" si="9"/>
        <v>8.1250000000000044E-2</v>
      </c>
      <c r="G241" s="57" t="s">
        <v>248</v>
      </c>
      <c r="H241" s="38" t="s">
        <v>735</v>
      </c>
      <c r="I241" s="57" t="s">
        <v>11</v>
      </c>
      <c r="J241" s="38" t="s">
        <v>28</v>
      </c>
      <c r="K241" s="38" t="s">
        <v>181</v>
      </c>
    </row>
    <row r="242" spans="1:11" x14ac:dyDescent="0.25">
      <c r="A242" s="80" t="s">
        <v>806</v>
      </c>
      <c r="B242" s="81"/>
      <c r="C242" s="81"/>
      <c r="D242" s="81"/>
      <c r="E242" s="81"/>
      <c r="F242" s="81"/>
      <c r="G242" s="81"/>
      <c r="H242" s="81"/>
      <c r="I242" s="81"/>
      <c r="J242" s="81"/>
      <c r="K242" s="82"/>
    </row>
    <row r="243" spans="1:11" ht="38.25" x14ac:dyDescent="0.25">
      <c r="A243" s="78">
        <f>A241+1</f>
        <v>228</v>
      </c>
      <c r="B243" s="57" t="s">
        <v>807</v>
      </c>
      <c r="C243" s="57" t="s">
        <v>524</v>
      </c>
      <c r="D243" s="57" t="s">
        <v>807</v>
      </c>
      <c r="E243" s="57" t="s">
        <v>808</v>
      </c>
      <c r="F243" s="58">
        <f t="shared" si="9"/>
        <v>5.902777777777779E-2</v>
      </c>
      <c r="G243" s="57" t="s">
        <v>809</v>
      </c>
      <c r="H243" s="38" t="s">
        <v>810</v>
      </c>
      <c r="I243" s="57" t="s">
        <v>11</v>
      </c>
      <c r="J243" s="38" t="s">
        <v>193</v>
      </c>
      <c r="K243" s="38" t="s">
        <v>181</v>
      </c>
    </row>
    <row r="244" spans="1:11" x14ac:dyDescent="0.25">
      <c r="A244" s="78">
        <f>A243+1</f>
        <v>229</v>
      </c>
      <c r="B244" s="57" t="s">
        <v>811</v>
      </c>
      <c r="C244" s="57" t="s">
        <v>812</v>
      </c>
      <c r="D244" s="57" t="s">
        <v>811</v>
      </c>
      <c r="E244" s="57" t="s">
        <v>813</v>
      </c>
      <c r="F244" s="58">
        <f t="shared" si="9"/>
        <v>4.3055555555555514E-2</v>
      </c>
      <c r="G244" s="57" t="s">
        <v>814</v>
      </c>
      <c r="H244" s="38" t="s">
        <v>10</v>
      </c>
      <c r="I244" s="57" t="s">
        <v>10</v>
      </c>
      <c r="J244" s="38" t="s">
        <v>74</v>
      </c>
      <c r="K244" s="38"/>
    </row>
    <row r="245" spans="1:11" ht="38.25" x14ac:dyDescent="0.25">
      <c r="A245" s="78">
        <f t="shared" ref="A245:A260" si="10">A244+1</f>
        <v>230</v>
      </c>
      <c r="B245" s="57" t="s">
        <v>815</v>
      </c>
      <c r="C245" s="57" t="s">
        <v>816</v>
      </c>
      <c r="D245" s="57" t="s">
        <v>815</v>
      </c>
      <c r="E245" s="57" t="s">
        <v>817</v>
      </c>
      <c r="F245" s="58">
        <f t="shared" si="9"/>
        <v>3.8888888888888917E-2</v>
      </c>
      <c r="G245" s="57" t="s">
        <v>59</v>
      </c>
      <c r="H245" s="38" t="s">
        <v>818</v>
      </c>
      <c r="I245" s="57" t="s">
        <v>11</v>
      </c>
      <c r="J245" s="38" t="s">
        <v>819</v>
      </c>
      <c r="K245" s="38" t="s">
        <v>181</v>
      </c>
    </row>
    <row r="246" spans="1:11" ht="38.25" x14ac:dyDescent="0.25">
      <c r="A246" s="78">
        <f t="shared" si="10"/>
        <v>231</v>
      </c>
      <c r="B246" s="57" t="s">
        <v>820</v>
      </c>
      <c r="C246" s="57" t="s">
        <v>780</v>
      </c>
      <c r="D246" s="57" t="s">
        <v>820</v>
      </c>
      <c r="E246" s="57" t="s">
        <v>694</v>
      </c>
      <c r="F246" s="58">
        <f t="shared" si="9"/>
        <v>6.3888888888888884E-2</v>
      </c>
      <c r="G246" s="57" t="s">
        <v>821</v>
      </c>
      <c r="H246" s="38" t="s">
        <v>822</v>
      </c>
      <c r="I246" s="57" t="s">
        <v>11</v>
      </c>
      <c r="J246" s="38" t="s">
        <v>28</v>
      </c>
      <c r="K246" s="38" t="s">
        <v>181</v>
      </c>
    </row>
    <row r="247" spans="1:11" ht="38.25" x14ac:dyDescent="0.25">
      <c r="A247" s="78">
        <f t="shared" si="10"/>
        <v>232</v>
      </c>
      <c r="B247" s="57" t="s">
        <v>823</v>
      </c>
      <c r="C247" s="57" t="s">
        <v>824</v>
      </c>
      <c r="D247" s="57" t="s">
        <v>823</v>
      </c>
      <c r="E247" s="57" t="s">
        <v>694</v>
      </c>
      <c r="F247" s="58">
        <f t="shared" si="9"/>
        <v>5.6249999999999967E-2</v>
      </c>
      <c r="G247" s="57" t="s">
        <v>825</v>
      </c>
      <c r="H247" s="38" t="s">
        <v>826</v>
      </c>
      <c r="I247" s="57" t="s">
        <v>11</v>
      </c>
      <c r="J247" s="38" t="s">
        <v>28</v>
      </c>
      <c r="K247" s="38" t="s">
        <v>181</v>
      </c>
    </row>
    <row r="248" spans="1:11" ht="38.25" x14ac:dyDescent="0.25">
      <c r="A248" s="78">
        <f t="shared" si="10"/>
        <v>233</v>
      </c>
      <c r="B248" s="57" t="s">
        <v>827</v>
      </c>
      <c r="C248" s="57" t="s">
        <v>828</v>
      </c>
      <c r="D248" s="57" t="s">
        <v>827</v>
      </c>
      <c r="E248" s="57" t="s">
        <v>829</v>
      </c>
      <c r="F248" s="58">
        <f t="shared" si="9"/>
        <v>3.1944444444444442E-2</v>
      </c>
      <c r="G248" s="57" t="s">
        <v>830</v>
      </c>
      <c r="H248" s="38" t="s">
        <v>10</v>
      </c>
      <c r="I248" s="57" t="s">
        <v>11</v>
      </c>
      <c r="J248" s="38" t="s">
        <v>12</v>
      </c>
      <c r="K248" s="38" t="s">
        <v>181</v>
      </c>
    </row>
    <row r="249" spans="1:11" ht="38.25" x14ac:dyDescent="0.25">
      <c r="A249" s="78">
        <f t="shared" si="10"/>
        <v>234</v>
      </c>
      <c r="B249" s="57" t="s">
        <v>831</v>
      </c>
      <c r="C249" s="57" t="s">
        <v>303</v>
      </c>
      <c r="D249" s="57" t="s">
        <v>831</v>
      </c>
      <c r="E249" s="57" t="s">
        <v>832</v>
      </c>
      <c r="F249" s="58">
        <f t="shared" si="9"/>
        <v>8.4722222222222199E-2</v>
      </c>
      <c r="G249" s="57" t="s">
        <v>605</v>
      </c>
      <c r="H249" s="38" t="s">
        <v>833</v>
      </c>
      <c r="I249" s="57" t="s">
        <v>11</v>
      </c>
      <c r="J249" s="38" t="s">
        <v>28</v>
      </c>
      <c r="K249" s="38" t="s">
        <v>181</v>
      </c>
    </row>
    <row r="250" spans="1:11" ht="38.25" x14ac:dyDescent="0.25">
      <c r="A250" s="78">
        <f t="shared" si="10"/>
        <v>235</v>
      </c>
      <c r="B250" s="57" t="s">
        <v>831</v>
      </c>
      <c r="C250" s="57" t="s">
        <v>559</v>
      </c>
      <c r="D250" s="57" t="s">
        <v>831</v>
      </c>
      <c r="E250" s="57" t="s">
        <v>834</v>
      </c>
      <c r="F250" s="58">
        <f t="shared" si="9"/>
        <v>7.9861111111110938E-2</v>
      </c>
      <c r="G250" s="57" t="s">
        <v>118</v>
      </c>
      <c r="H250" s="38" t="s">
        <v>835</v>
      </c>
      <c r="I250" s="57" t="s">
        <v>11</v>
      </c>
      <c r="J250" s="38" t="s">
        <v>28</v>
      </c>
      <c r="K250" s="38" t="s">
        <v>181</v>
      </c>
    </row>
    <row r="251" spans="1:11" x14ac:dyDescent="0.25">
      <c r="A251" s="78">
        <f t="shared" si="10"/>
        <v>236</v>
      </c>
      <c r="B251" s="57" t="s">
        <v>831</v>
      </c>
      <c r="C251" s="57" t="s">
        <v>559</v>
      </c>
      <c r="D251" s="57" t="s">
        <v>831</v>
      </c>
      <c r="E251" s="57" t="s">
        <v>836</v>
      </c>
      <c r="F251" s="58">
        <f t="shared" si="9"/>
        <v>4.0277777777777635E-2</v>
      </c>
      <c r="G251" s="57" t="s">
        <v>837</v>
      </c>
      <c r="H251" s="38" t="s">
        <v>10</v>
      </c>
      <c r="I251" s="57" t="s">
        <v>11</v>
      </c>
      <c r="J251" s="38" t="s">
        <v>74</v>
      </c>
      <c r="K251" s="38"/>
    </row>
    <row r="252" spans="1:11" x14ac:dyDescent="0.25">
      <c r="A252" s="78">
        <f t="shared" si="10"/>
        <v>237</v>
      </c>
      <c r="B252" s="57" t="s">
        <v>831</v>
      </c>
      <c r="C252" s="57" t="s">
        <v>838</v>
      </c>
      <c r="D252" s="57" t="s">
        <v>10</v>
      </c>
      <c r="E252" s="57" t="s">
        <v>839</v>
      </c>
      <c r="F252" s="58">
        <f t="shared" si="9"/>
        <v>7.0833333333333304E-2</v>
      </c>
      <c r="G252" s="57" t="s">
        <v>626</v>
      </c>
      <c r="H252" s="38" t="s">
        <v>10</v>
      </c>
      <c r="I252" s="57" t="s">
        <v>11</v>
      </c>
      <c r="J252" s="38" t="s">
        <v>74</v>
      </c>
      <c r="K252" s="38"/>
    </row>
    <row r="253" spans="1:11" x14ac:dyDescent="0.25">
      <c r="A253" s="78">
        <f t="shared" si="10"/>
        <v>238</v>
      </c>
      <c r="B253" s="57" t="s">
        <v>840</v>
      </c>
      <c r="C253" s="57" t="s">
        <v>841</v>
      </c>
      <c r="D253" s="57" t="s">
        <v>840</v>
      </c>
      <c r="E253" s="57" t="s">
        <v>842</v>
      </c>
      <c r="F253" s="58">
        <f t="shared" si="9"/>
        <v>2.777777777777778E-2</v>
      </c>
      <c r="G253" s="57"/>
      <c r="H253" s="38" t="s">
        <v>843</v>
      </c>
      <c r="I253" s="57" t="s">
        <v>11</v>
      </c>
      <c r="J253" s="38" t="s">
        <v>74</v>
      </c>
      <c r="K253" s="38"/>
    </row>
    <row r="254" spans="1:11" ht="38.25" x14ac:dyDescent="0.25">
      <c r="A254" s="78">
        <f t="shared" si="10"/>
        <v>239</v>
      </c>
      <c r="B254" s="57" t="s">
        <v>844</v>
      </c>
      <c r="C254" s="57" t="s">
        <v>845</v>
      </c>
      <c r="D254" s="57" t="s">
        <v>844</v>
      </c>
      <c r="E254" s="57" t="s">
        <v>846</v>
      </c>
      <c r="F254" s="58">
        <f t="shared" si="9"/>
        <v>9.6527777777777768E-2</v>
      </c>
      <c r="G254" s="57" t="s">
        <v>132</v>
      </c>
      <c r="H254" s="38" t="s">
        <v>847</v>
      </c>
      <c r="I254" s="57" t="s">
        <v>11</v>
      </c>
      <c r="J254" s="38" t="s">
        <v>28</v>
      </c>
      <c r="K254" s="38" t="s">
        <v>181</v>
      </c>
    </row>
    <row r="255" spans="1:11" ht="38.25" x14ac:dyDescent="0.25">
      <c r="A255" s="78">
        <f t="shared" si="10"/>
        <v>240</v>
      </c>
      <c r="B255" s="57" t="s">
        <v>844</v>
      </c>
      <c r="C255" s="57" t="s">
        <v>848</v>
      </c>
      <c r="D255" s="57" t="s">
        <v>844</v>
      </c>
      <c r="E255" s="57" t="s">
        <v>849</v>
      </c>
      <c r="F255" s="58">
        <f t="shared" si="9"/>
        <v>8.9583333333333404E-2</v>
      </c>
      <c r="G255" s="57" t="s">
        <v>203</v>
      </c>
      <c r="H255" s="38" t="s">
        <v>850</v>
      </c>
      <c r="I255" s="57" t="s">
        <v>11</v>
      </c>
      <c r="J255" s="38" t="s">
        <v>28</v>
      </c>
      <c r="K255" s="38" t="s">
        <v>181</v>
      </c>
    </row>
    <row r="256" spans="1:11" ht="38.25" x14ac:dyDescent="0.25">
      <c r="A256" s="78">
        <f t="shared" si="10"/>
        <v>241</v>
      </c>
      <c r="B256" s="57" t="s">
        <v>844</v>
      </c>
      <c r="C256" s="57" t="s">
        <v>848</v>
      </c>
      <c r="D256" s="57" t="s">
        <v>844</v>
      </c>
      <c r="E256" s="57" t="s">
        <v>46</v>
      </c>
      <c r="F256" s="58">
        <f t="shared" si="9"/>
        <v>2.3611111111111083E-2</v>
      </c>
      <c r="G256" s="57" t="s">
        <v>851</v>
      </c>
      <c r="H256" s="38" t="s">
        <v>852</v>
      </c>
      <c r="I256" s="57" t="s">
        <v>11</v>
      </c>
      <c r="J256" s="38" t="s">
        <v>28</v>
      </c>
      <c r="K256" s="38" t="s">
        <v>181</v>
      </c>
    </row>
    <row r="257" spans="1:14" ht="38.25" x14ac:dyDescent="0.25">
      <c r="A257" s="78">
        <f t="shared" si="10"/>
        <v>242</v>
      </c>
      <c r="B257" s="57" t="s">
        <v>844</v>
      </c>
      <c r="C257" s="57" t="s">
        <v>216</v>
      </c>
      <c r="D257" s="57" t="s">
        <v>844</v>
      </c>
      <c r="E257" s="57" t="s">
        <v>853</v>
      </c>
      <c r="F257" s="58">
        <f t="shared" si="9"/>
        <v>3.472222222222221E-2</v>
      </c>
      <c r="G257" s="57" t="s">
        <v>854</v>
      </c>
      <c r="H257" s="38" t="s">
        <v>855</v>
      </c>
      <c r="I257" s="57" t="s">
        <v>11</v>
      </c>
      <c r="J257" s="38" t="s">
        <v>28</v>
      </c>
      <c r="K257" s="38" t="s">
        <v>181</v>
      </c>
    </row>
    <row r="258" spans="1:14" ht="38.25" x14ac:dyDescent="0.25">
      <c r="A258" s="78">
        <f t="shared" si="10"/>
        <v>243</v>
      </c>
      <c r="B258" s="57" t="s">
        <v>844</v>
      </c>
      <c r="C258" s="57" t="s">
        <v>856</v>
      </c>
      <c r="D258" s="57" t="s">
        <v>844</v>
      </c>
      <c r="E258" s="57" t="s">
        <v>857</v>
      </c>
      <c r="F258" s="58">
        <f t="shared" si="9"/>
        <v>8.6111111111111138E-2</v>
      </c>
      <c r="G258" s="57" t="s">
        <v>668</v>
      </c>
      <c r="H258" s="38" t="s">
        <v>858</v>
      </c>
      <c r="I258" s="57" t="s">
        <v>11</v>
      </c>
      <c r="J258" s="38" t="s">
        <v>28</v>
      </c>
      <c r="K258" s="38" t="s">
        <v>181</v>
      </c>
    </row>
    <row r="259" spans="1:14" x14ac:dyDescent="0.25">
      <c r="A259" s="78">
        <f t="shared" si="10"/>
        <v>244</v>
      </c>
      <c r="B259" s="57" t="s">
        <v>844</v>
      </c>
      <c r="C259" s="57" t="s">
        <v>496</v>
      </c>
      <c r="D259" s="57" t="s">
        <v>844</v>
      </c>
      <c r="E259" s="57" t="s">
        <v>859</v>
      </c>
      <c r="F259" s="58">
        <f>E259-C259</f>
        <v>8.8888888888888795E-2</v>
      </c>
      <c r="G259" s="57" t="s">
        <v>419</v>
      </c>
      <c r="H259" s="38" t="s">
        <v>10</v>
      </c>
      <c r="I259" s="57" t="s">
        <v>11</v>
      </c>
      <c r="J259" s="38" t="s">
        <v>74</v>
      </c>
      <c r="K259" s="38" t="s">
        <v>10</v>
      </c>
    </row>
    <row r="260" spans="1:14" x14ac:dyDescent="0.25">
      <c r="A260" s="78">
        <f t="shared" si="10"/>
        <v>245</v>
      </c>
      <c r="B260" s="57" t="s">
        <v>860</v>
      </c>
      <c r="C260" s="57" t="s">
        <v>299</v>
      </c>
      <c r="D260" s="57" t="s">
        <v>860</v>
      </c>
      <c r="E260" s="57" t="s">
        <v>861</v>
      </c>
      <c r="F260" s="58">
        <f t="shared" si="9"/>
        <v>0.1034722222222223</v>
      </c>
      <c r="G260" s="57" t="s">
        <v>862</v>
      </c>
      <c r="H260" s="38" t="s">
        <v>10</v>
      </c>
      <c r="I260" s="57" t="s">
        <v>11</v>
      </c>
      <c r="J260" s="38" t="s">
        <v>293</v>
      </c>
      <c r="K260" s="38" t="s">
        <v>263</v>
      </c>
    </row>
    <row r="261" spans="1:14" x14ac:dyDescent="0.25">
      <c r="B261" s="61"/>
      <c r="C261" s="61"/>
      <c r="D261" s="61"/>
      <c r="E261" s="61"/>
      <c r="F261" s="61"/>
      <c r="G261" s="61"/>
      <c r="H261" s="61"/>
      <c r="I261" s="61" t="s">
        <v>863</v>
      </c>
      <c r="J261" s="62"/>
      <c r="K261" s="61"/>
      <c r="L261" s="61"/>
      <c r="M261" s="61"/>
      <c r="N261" s="61"/>
    </row>
    <row r="262" spans="1:14" ht="60" x14ac:dyDescent="0.25">
      <c r="A262" s="84">
        <f>A260+1</f>
        <v>246</v>
      </c>
      <c r="B262" s="63" t="s">
        <v>864</v>
      </c>
      <c r="C262" s="64">
        <v>0.47222222222222227</v>
      </c>
      <c r="D262" s="63" t="s">
        <v>864</v>
      </c>
      <c r="E262" s="64">
        <v>0.51180555555555551</v>
      </c>
      <c r="F262" s="64">
        <f>E262-C262</f>
        <v>3.9583333333333248E-2</v>
      </c>
      <c r="G262" s="63" t="s">
        <v>866</v>
      </c>
      <c r="H262" s="65" t="s">
        <v>867</v>
      </c>
      <c r="I262" s="70" t="s">
        <v>23</v>
      </c>
      <c r="J262" s="65" t="s">
        <v>127</v>
      </c>
      <c r="K262" s="71" t="s">
        <v>181</v>
      </c>
    </row>
    <row r="263" spans="1:14" x14ac:dyDescent="0.25">
      <c r="A263" s="84">
        <f>A262+1</f>
        <v>247</v>
      </c>
      <c r="B263" s="63" t="s">
        <v>864</v>
      </c>
      <c r="C263" s="64">
        <v>0.53125</v>
      </c>
      <c r="D263" s="63" t="s">
        <v>864</v>
      </c>
      <c r="E263" s="64">
        <v>0.53749999999999998</v>
      </c>
      <c r="F263" s="64">
        <f t="shared" ref="F263:F319" si="11">E263-C263</f>
        <v>6.2499999999999778E-3</v>
      </c>
      <c r="G263" s="63" t="s">
        <v>118</v>
      </c>
      <c r="H263" s="65"/>
      <c r="I263" s="63" t="s">
        <v>11</v>
      </c>
      <c r="J263" s="69" t="s">
        <v>74</v>
      </c>
      <c r="K263" s="65"/>
    </row>
    <row r="264" spans="1:14" ht="45" x14ac:dyDescent="0.25">
      <c r="A264" s="84">
        <f t="shared" ref="A264:A299" si="12">A263+1</f>
        <v>248</v>
      </c>
      <c r="B264" s="63" t="s">
        <v>864</v>
      </c>
      <c r="C264" s="64">
        <v>0.53611111111111109</v>
      </c>
      <c r="D264" s="63" t="s">
        <v>864</v>
      </c>
      <c r="E264" s="64">
        <v>0.6</v>
      </c>
      <c r="F264" s="64">
        <f t="shared" si="11"/>
        <v>6.3888888888888884E-2</v>
      </c>
      <c r="G264" s="63" t="s">
        <v>605</v>
      </c>
      <c r="H264" s="65" t="s">
        <v>868</v>
      </c>
      <c r="I264" s="63" t="s">
        <v>11</v>
      </c>
      <c r="J264" s="65" t="s">
        <v>28</v>
      </c>
      <c r="K264" s="65" t="s">
        <v>263</v>
      </c>
    </row>
    <row r="265" spans="1:14" ht="30" x14ac:dyDescent="0.25">
      <c r="A265" s="84">
        <f t="shared" si="12"/>
        <v>249</v>
      </c>
      <c r="B265" s="63" t="s">
        <v>864</v>
      </c>
      <c r="C265" s="64">
        <v>0.54305555555555551</v>
      </c>
      <c r="D265" s="63" t="s">
        <v>864</v>
      </c>
      <c r="E265" s="64">
        <v>0.62569444444444444</v>
      </c>
      <c r="F265" s="64">
        <f t="shared" si="11"/>
        <v>8.2638888888888928E-2</v>
      </c>
      <c r="G265" s="63" t="s">
        <v>80</v>
      </c>
      <c r="H265" s="65" t="s">
        <v>869</v>
      </c>
      <c r="I265" s="63" t="s">
        <v>11</v>
      </c>
      <c r="J265" s="65" t="s">
        <v>12</v>
      </c>
      <c r="K265" s="65" t="s">
        <v>263</v>
      </c>
    </row>
    <row r="266" spans="1:14" ht="60" x14ac:dyDescent="0.25">
      <c r="A266" s="84">
        <f t="shared" si="12"/>
        <v>250</v>
      </c>
      <c r="B266" s="63" t="s">
        <v>864</v>
      </c>
      <c r="C266" s="64">
        <v>0.54305555555555551</v>
      </c>
      <c r="D266" s="63" t="s">
        <v>864</v>
      </c>
      <c r="E266" s="64">
        <v>0.6381944444444444</v>
      </c>
      <c r="F266" s="64">
        <f t="shared" si="11"/>
        <v>9.5138888888888884E-2</v>
      </c>
      <c r="G266" s="63" t="s">
        <v>870</v>
      </c>
      <c r="H266" s="65" t="s">
        <v>871</v>
      </c>
      <c r="I266" s="63" t="s">
        <v>11</v>
      </c>
      <c r="J266" s="65" t="s">
        <v>28</v>
      </c>
      <c r="K266" s="65" t="s">
        <v>181</v>
      </c>
    </row>
    <row r="267" spans="1:14" ht="60" x14ac:dyDescent="0.25">
      <c r="A267" s="84">
        <f t="shared" si="12"/>
        <v>251</v>
      </c>
      <c r="B267" s="63" t="s">
        <v>864</v>
      </c>
      <c r="C267" s="64">
        <v>0.54305555555555551</v>
      </c>
      <c r="D267" s="63" t="s">
        <v>864</v>
      </c>
      <c r="E267" s="64">
        <v>0.6381944444444444</v>
      </c>
      <c r="F267" s="64">
        <f t="shared" si="11"/>
        <v>9.5138888888888884E-2</v>
      </c>
      <c r="G267" s="63" t="s">
        <v>870</v>
      </c>
      <c r="H267" s="65" t="s">
        <v>872</v>
      </c>
      <c r="I267" s="63" t="s">
        <v>11</v>
      </c>
      <c r="J267" s="65" t="s">
        <v>28</v>
      </c>
      <c r="K267" s="65" t="s">
        <v>181</v>
      </c>
    </row>
    <row r="268" spans="1:14" ht="60" x14ac:dyDescent="0.25">
      <c r="A268" s="84">
        <f t="shared" si="12"/>
        <v>252</v>
      </c>
      <c r="B268" s="63" t="s">
        <v>864</v>
      </c>
      <c r="C268" s="64">
        <v>0.74652777777777779</v>
      </c>
      <c r="D268" s="63" t="s">
        <v>865</v>
      </c>
      <c r="E268" s="64">
        <v>6.1111111111111116E-2</v>
      </c>
      <c r="F268" s="64">
        <f>12-(C268-E268)</f>
        <v>11.314583333333333</v>
      </c>
      <c r="G268" s="63" t="s">
        <v>118</v>
      </c>
      <c r="H268" s="65" t="s">
        <v>873</v>
      </c>
      <c r="I268" s="63" t="s">
        <v>11</v>
      </c>
      <c r="J268" s="65" t="s">
        <v>28</v>
      </c>
      <c r="K268" s="65" t="s">
        <v>181</v>
      </c>
    </row>
    <row r="269" spans="1:14" ht="60" x14ac:dyDescent="0.25">
      <c r="A269" s="84">
        <f t="shared" si="12"/>
        <v>253</v>
      </c>
      <c r="B269" s="63" t="s">
        <v>864</v>
      </c>
      <c r="C269" s="64">
        <v>0.74652777777777779</v>
      </c>
      <c r="D269" s="63" t="s">
        <v>865</v>
      </c>
      <c r="E269" s="64">
        <v>6.1111111111111116E-2</v>
      </c>
      <c r="F269" s="64">
        <f>12-(C269-E269)</f>
        <v>11.314583333333333</v>
      </c>
      <c r="G269" s="63" t="s">
        <v>118</v>
      </c>
      <c r="H269" s="65" t="s">
        <v>875</v>
      </c>
      <c r="I269" s="63" t="s">
        <v>11</v>
      </c>
      <c r="J269" s="65" t="s">
        <v>28</v>
      </c>
      <c r="K269" s="65" t="s">
        <v>181</v>
      </c>
    </row>
    <row r="270" spans="1:14" x14ac:dyDescent="0.25">
      <c r="A270" s="84">
        <f t="shared" si="12"/>
        <v>254</v>
      </c>
      <c r="B270" s="63" t="s">
        <v>864</v>
      </c>
      <c r="C270" s="64">
        <v>0.82638888888888884</v>
      </c>
      <c r="D270" s="63" t="s">
        <v>864</v>
      </c>
      <c r="E270" s="64">
        <v>0.84305555555555556</v>
      </c>
      <c r="F270" s="64">
        <f t="shared" si="11"/>
        <v>1.6666666666666718E-2</v>
      </c>
      <c r="G270" s="63" t="s">
        <v>605</v>
      </c>
      <c r="H270" s="65"/>
      <c r="I270" s="63" t="s">
        <v>11</v>
      </c>
      <c r="J270" s="69" t="s">
        <v>74</v>
      </c>
      <c r="K270" s="65"/>
    </row>
    <row r="271" spans="1:14" ht="30" x14ac:dyDescent="0.25">
      <c r="A271" s="84">
        <f t="shared" si="12"/>
        <v>255</v>
      </c>
      <c r="B271" s="63" t="s">
        <v>865</v>
      </c>
      <c r="C271" s="64">
        <v>0.48958333333333331</v>
      </c>
      <c r="D271" s="63" t="s">
        <v>874</v>
      </c>
      <c r="E271" s="64">
        <v>0.55486111111111114</v>
      </c>
      <c r="F271" s="64">
        <f t="shared" si="11"/>
        <v>6.5277777777777823E-2</v>
      </c>
      <c r="G271" s="63" t="s">
        <v>64</v>
      </c>
      <c r="H271" s="65" t="s">
        <v>876</v>
      </c>
      <c r="I271" s="63" t="s">
        <v>11</v>
      </c>
      <c r="J271" s="65" t="s">
        <v>127</v>
      </c>
      <c r="K271" s="65" t="s">
        <v>263</v>
      </c>
    </row>
    <row r="272" spans="1:14" ht="60" x14ac:dyDescent="0.25">
      <c r="A272" s="84">
        <f t="shared" si="12"/>
        <v>256</v>
      </c>
      <c r="B272" s="63" t="s">
        <v>877</v>
      </c>
      <c r="C272" s="64">
        <v>0.53472222222222221</v>
      </c>
      <c r="D272" s="63" t="s">
        <v>877</v>
      </c>
      <c r="E272" s="64">
        <v>0.57291666666666663</v>
      </c>
      <c r="F272" s="64">
        <f t="shared" si="11"/>
        <v>3.819444444444442E-2</v>
      </c>
      <c r="G272" s="63" t="s">
        <v>305</v>
      </c>
      <c r="H272" s="65" t="s">
        <v>879</v>
      </c>
      <c r="I272" s="63" t="s">
        <v>11</v>
      </c>
      <c r="J272" s="65" t="s">
        <v>28</v>
      </c>
      <c r="K272" s="65" t="s">
        <v>181</v>
      </c>
    </row>
    <row r="273" spans="1:11" ht="60" x14ac:dyDescent="0.25">
      <c r="A273" s="84">
        <f t="shared" si="12"/>
        <v>257</v>
      </c>
      <c r="B273" s="63" t="s">
        <v>877</v>
      </c>
      <c r="C273" s="64">
        <v>0.88888888888888884</v>
      </c>
      <c r="D273" s="63" t="s">
        <v>877</v>
      </c>
      <c r="E273" s="64">
        <v>0.90833333333333333</v>
      </c>
      <c r="F273" s="64">
        <f t="shared" si="11"/>
        <v>1.9444444444444486E-2</v>
      </c>
      <c r="G273" s="63" t="s">
        <v>880</v>
      </c>
      <c r="H273" s="65" t="s">
        <v>881</v>
      </c>
      <c r="I273" s="63" t="s">
        <v>11</v>
      </c>
      <c r="J273" s="65" t="s">
        <v>28</v>
      </c>
      <c r="K273" s="65" t="s">
        <v>181</v>
      </c>
    </row>
    <row r="274" spans="1:11" x14ac:dyDescent="0.25">
      <c r="A274" s="84">
        <f t="shared" si="12"/>
        <v>258</v>
      </c>
      <c r="B274" s="63" t="s">
        <v>878</v>
      </c>
      <c r="C274" s="64">
        <v>0.39930555555555558</v>
      </c>
      <c r="D274" s="63" t="s">
        <v>878</v>
      </c>
      <c r="E274" s="64">
        <v>0.45347222222222222</v>
      </c>
      <c r="F274" s="64">
        <f t="shared" si="11"/>
        <v>5.4166666666666641E-2</v>
      </c>
      <c r="G274" s="63" t="s">
        <v>882</v>
      </c>
      <c r="H274" s="65"/>
      <c r="I274" s="63" t="s">
        <v>11</v>
      </c>
      <c r="J274" s="69" t="s">
        <v>74</v>
      </c>
      <c r="K274" s="71"/>
    </row>
    <row r="275" spans="1:11" ht="60" x14ac:dyDescent="0.25">
      <c r="A275" s="84">
        <f t="shared" si="12"/>
        <v>259</v>
      </c>
      <c r="B275" s="63" t="s">
        <v>878</v>
      </c>
      <c r="C275" s="64">
        <v>0.9555555555555556</v>
      </c>
      <c r="D275" s="63" t="s">
        <v>883</v>
      </c>
      <c r="E275" s="64">
        <v>0.58750000000000002</v>
      </c>
      <c r="F275" s="64">
        <f>12-(C275-E275)</f>
        <v>11.631944444444445</v>
      </c>
      <c r="G275" s="63" t="s">
        <v>884</v>
      </c>
      <c r="H275" s="65" t="s">
        <v>885</v>
      </c>
      <c r="I275" s="63" t="s">
        <v>11</v>
      </c>
      <c r="J275" s="65" t="s">
        <v>28</v>
      </c>
      <c r="K275" s="71" t="s">
        <v>181</v>
      </c>
    </row>
    <row r="276" spans="1:11" ht="60" x14ac:dyDescent="0.25">
      <c r="A276" s="84">
        <f t="shared" si="12"/>
        <v>260</v>
      </c>
      <c r="B276" s="63" t="s">
        <v>886</v>
      </c>
      <c r="C276" s="64">
        <v>0.45902777777777781</v>
      </c>
      <c r="D276" s="63" t="s">
        <v>886</v>
      </c>
      <c r="E276" s="64">
        <v>0.50416666666666665</v>
      </c>
      <c r="F276" s="64">
        <f t="shared" si="11"/>
        <v>4.513888888888884E-2</v>
      </c>
      <c r="G276" s="63" t="s">
        <v>376</v>
      </c>
      <c r="H276" s="65" t="s">
        <v>887</v>
      </c>
      <c r="I276" s="63" t="s">
        <v>11</v>
      </c>
      <c r="J276" s="65" t="s">
        <v>193</v>
      </c>
      <c r="K276" s="65" t="s">
        <v>181</v>
      </c>
    </row>
    <row r="277" spans="1:11" ht="60" x14ac:dyDescent="0.25">
      <c r="A277" s="84">
        <f t="shared" si="12"/>
        <v>261</v>
      </c>
      <c r="B277" s="63" t="s">
        <v>886</v>
      </c>
      <c r="C277" s="64">
        <v>0.45902777777777781</v>
      </c>
      <c r="D277" s="63" t="s">
        <v>886</v>
      </c>
      <c r="E277" s="64">
        <v>0.50902777777777775</v>
      </c>
      <c r="F277" s="64">
        <f t="shared" si="11"/>
        <v>4.9999999999999933E-2</v>
      </c>
      <c r="G277" s="63" t="s">
        <v>203</v>
      </c>
      <c r="H277" s="65" t="s">
        <v>888</v>
      </c>
      <c r="I277" s="63" t="s">
        <v>11</v>
      </c>
      <c r="J277" s="65" t="s">
        <v>193</v>
      </c>
      <c r="K277" s="65" t="s">
        <v>181</v>
      </c>
    </row>
    <row r="278" spans="1:11" ht="45" x14ac:dyDescent="0.25">
      <c r="A278" s="84">
        <f t="shared" si="12"/>
        <v>262</v>
      </c>
      <c r="B278" s="63" t="s">
        <v>889</v>
      </c>
      <c r="C278" s="64">
        <v>0.74305555555555547</v>
      </c>
      <c r="D278" s="63" t="s">
        <v>889</v>
      </c>
      <c r="E278" s="64">
        <v>0.80208333333333337</v>
      </c>
      <c r="F278" s="64">
        <f t="shared" si="11"/>
        <v>5.9027777777777901E-2</v>
      </c>
      <c r="G278" s="63" t="s">
        <v>672</v>
      </c>
      <c r="H278" s="65" t="s">
        <v>891</v>
      </c>
      <c r="I278" s="63" t="s">
        <v>23</v>
      </c>
      <c r="J278" s="65" t="s">
        <v>38</v>
      </c>
      <c r="K278" s="65" t="s">
        <v>263</v>
      </c>
    </row>
    <row r="279" spans="1:11" ht="60" x14ac:dyDescent="0.25">
      <c r="A279" s="84">
        <f t="shared" si="12"/>
        <v>263</v>
      </c>
      <c r="B279" s="63" t="s">
        <v>890</v>
      </c>
      <c r="C279" s="64">
        <v>0.25</v>
      </c>
      <c r="D279" s="63" t="s">
        <v>890</v>
      </c>
      <c r="E279" s="64">
        <v>0.27430555555555552</v>
      </c>
      <c r="F279" s="64">
        <f t="shared" si="11"/>
        <v>2.4305555555555525E-2</v>
      </c>
      <c r="G279" s="63" t="s">
        <v>68</v>
      </c>
      <c r="H279" s="65" t="s">
        <v>892</v>
      </c>
      <c r="I279" s="63" t="s">
        <v>11</v>
      </c>
      <c r="J279" s="65" t="s">
        <v>28</v>
      </c>
      <c r="K279" s="65" t="s">
        <v>181</v>
      </c>
    </row>
    <row r="280" spans="1:11" ht="60" x14ac:dyDescent="0.25">
      <c r="A280" s="84">
        <f t="shared" si="12"/>
        <v>264</v>
      </c>
      <c r="B280" s="63" t="s">
        <v>890</v>
      </c>
      <c r="C280" s="64">
        <v>0.5854166666666667</v>
      </c>
      <c r="D280" s="63" t="s">
        <v>890</v>
      </c>
      <c r="E280" s="64">
        <v>0.61597222222222225</v>
      </c>
      <c r="F280" s="64">
        <f t="shared" si="11"/>
        <v>3.0555555555555558E-2</v>
      </c>
      <c r="G280" s="63" t="s">
        <v>300</v>
      </c>
      <c r="H280" s="65" t="s">
        <v>893</v>
      </c>
      <c r="I280" s="63" t="s">
        <v>11</v>
      </c>
      <c r="J280" s="65" t="s">
        <v>28</v>
      </c>
      <c r="K280" s="65" t="s">
        <v>181</v>
      </c>
    </row>
    <row r="281" spans="1:11" ht="45" x14ac:dyDescent="0.25">
      <c r="A281" s="84">
        <f t="shared" si="12"/>
        <v>265</v>
      </c>
      <c r="B281" s="63" t="s">
        <v>890</v>
      </c>
      <c r="C281" s="64">
        <v>0.87152777777777779</v>
      </c>
      <c r="D281" s="63" t="s">
        <v>890</v>
      </c>
      <c r="E281" s="64">
        <v>0.89930555555555547</v>
      </c>
      <c r="F281" s="64">
        <f t="shared" si="11"/>
        <v>2.7777777777777679E-2</v>
      </c>
      <c r="G281" s="63" t="s">
        <v>662</v>
      </c>
      <c r="H281" s="71" t="s">
        <v>894</v>
      </c>
      <c r="I281" s="63" t="s">
        <v>11</v>
      </c>
      <c r="J281" s="65" t="s">
        <v>38</v>
      </c>
      <c r="K281" s="71" t="s">
        <v>263</v>
      </c>
    </row>
    <row r="282" spans="1:11" ht="45" x14ac:dyDescent="0.25">
      <c r="A282" s="84">
        <f t="shared" si="12"/>
        <v>266</v>
      </c>
      <c r="B282" s="63" t="s">
        <v>895</v>
      </c>
      <c r="C282" s="64">
        <v>0.38541666666666669</v>
      </c>
      <c r="D282" s="63" t="s">
        <v>895</v>
      </c>
      <c r="E282" s="64">
        <v>0.92083333333333339</v>
      </c>
      <c r="F282" s="64">
        <f t="shared" si="11"/>
        <v>0.53541666666666665</v>
      </c>
      <c r="G282" s="63" t="s">
        <v>896</v>
      </c>
      <c r="H282" s="65" t="s">
        <v>897</v>
      </c>
      <c r="I282" s="63" t="s">
        <v>11</v>
      </c>
      <c r="J282" s="65" t="s">
        <v>38</v>
      </c>
      <c r="K282" s="65" t="s">
        <v>263</v>
      </c>
    </row>
    <row r="283" spans="1:11" ht="45" x14ac:dyDescent="0.25">
      <c r="A283" s="84">
        <f t="shared" si="12"/>
        <v>267</v>
      </c>
      <c r="B283" s="63" t="s">
        <v>895</v>
      </c>
      <c r="C283" s="64">
        <v>0.63541666666666663</v>
      </c>
      <c r="D283" s="63" t="s">
        <v>895</v>
      </c>
      <c r="E283" s="64">
        <v>0.69305555555555554</v>
      </c>
      <c r="F283" s="64">
        <f t="shared" si="11"/>
        <v>5.7638888888888906E-2</v>
      </c>
      <c r="G283" s="63" t="s">
        <v>300</v>
      </c>
      <c r="H283" s="65" t="s">
        <v>898</v>
      </c>
      <c r="I283" s="63" t="s">
        <v>11</v>
      </c>
      <c r="J283" s="65" t="s">
        <v>38</v>
      </c>
      <c r="K283" s="65" t="s">
        <v>263</v>
      </c>
    </row>
    <row r="284" spans="1:11" ht="45" x14ac:dyDescent="0.25">
      <c r="A284" s="84">
        <f t="shared" si="12"/>
        <v>268</v>
      </c>
      <c r="B284" s="63" t="s">
        <v>899</v>
      </c>
      <c r="C284" s="64">
        <v>0.7715277777777777</v>
      </c>
      <c r="D284" s="63" t="s">
        <v>899</v>
      </c>
      <c r="E284" s="64">
        <v>0.83819444444444446</v>
      </c>
      <c r="F284" s="64">
        <f t="shared" si="11"/>
        <v>6.6666666666666763E-2</v>
      </c>
      <c r="G284" s="63" t="s">
        <v>80</v>
      </c>
      <c r="H284" s="65" t="s">
        <v>900</v>
      </c>
      <c r="I284" s="63" t="s">
        <v>11</v>
      </c>
      <c r="J284" s="65" t="s">
        <v>38</v>
      </c>
      <c r="K284" s="65" t="s">
        <v>263</v>
      </c>
    </row>
    <row r="285" spans="1:11" ht="30" x14ac:dyDescent="0.25">
      <c r="A285" s="84">
        <f t="shared" si="12"/>
        <v>269</v>
      </c>
      <c r="B285" s="63" t="s">
        <v>901</v>
      </c>
      <c r="C285" s="64">
        <v>0.57638888888888895</v>
      </c>
      <c r="D285" s="63" t="s">
        <v>895</v>
      </c>
      <c r="E285" s="64">
        <v>0.62986111111111109</v>
      </c>
      <c r="F285" s="64">
        <f t="shared" si="11"/>
        <v>5.3472222222222143E-2</v>
      </c>
      <c r="G285" s="63" t="s">
        <v>605</v>
      </c>
      <c r="H285" s="65" t="s">
        <v>868</v>
      </c>
      <c r="I285" s="63" t="s">
        <v>11</v>
      </c>
      <c r="J285" s="65" t="s">
        <v>127</v>
      </c>
      <c r="K285" s="65" t="s">
        <v>263</v>
      </c>
    </row>
    <row r="286" spans="1:11" ht="45" x14ac:dyDescent="0.25">
      <c r="A286" s="84">
        <f t="shared" si="12"/>
        <v>270</v>
      </c>
      <c r="B286" s="63" t="s">
        <v>901</v>
      </c>
      <c r="C286" s="64">
        <v>0.89583333333333337</v>
      </c>
      <c r="D286" s="63" t="s">
        <v>895</v>
      </c>
      <c r="E286" s="64">
        <v>0.94861111111111107</v>
      </c>
      <c r="F286" s="64">
        <f t="shared" si="11"/>
        <v>5.2777777777777701E-2</v>
      </c>
      <c r="G286" s="63" t="s">
        <v>203</v>
      </c>
      <c r="H286" s="85" t="s">
        <v>902</v>
      </c>
      <c r="I286" s="63" t="s">
        <v>11</v>
      </c>
      <c r="J286" s="65" t="s">
        <v>28</v>
      </c>
      <c r="K286" s="65" t="s">
        <v>263</v>
      </c>
    </row>
    <row r="287" spans="1:11" ht="60" x14ac:dyDescent="0.25">
      <c r="A287" s="84">
        <f t="shared" si="12"/>
        <v>271</v>
      </c>
      <c r="B287" s="63" t="s">
        <v>901</v>
      </c>
      <c r="C287" s="64">
        <v>0.97916666666666663</v>
      </c>
      <c r="D287" s="63" t="s">
        <v>899</v>
      </c>
      <c r="E287" s="64">
        <v>4.7222222222222221E-2</v>
      </c>
      <c r="F287" s="64">
        <f>12-(C287-E287)</f>
        <v>11.068055555555556</v>
      </c>
      <c r="G287" s="63" t="s">
        <v>386</v>
      </c>
      <c r="H287" s="65" t="s">
        <v>903</v>
      </c>
      <c r="I287" s="63" t="s">
        <v>11</v>
      </c>
      <c r="J287" s="65" t="s">
        <v>28</v>
      </c>
      <c r="K287" s="65" t="s">
        <v>181</v>
      </c>
    </row>
    <row r="288" spans="1:11" x14ac:dyDescent="0.25">
      <c r="A288" s="84">
        <f t="shared" si="12"/>
        <v>272</v>
      </c>
      <c r="B288" s="63" t="s">
        <v>904</v>
      </c>
      <c r="C288" s="64">
        <v>0.74583333333333324</v>
      </c>
      <c r="D288" s="63" t="s">
        <v>904</v>
      </c>
      <c r="E288" s="64">
        <v>0.7993055555555556</v>
      </c>
      <c r="F288" s="64">
        <f t="shared" si="11"/>
        <v>5.3472222222222365E-2</v>
      </c>
      <c r="G288" s="63" t="s">
        <v>626</v>
      </c>
      <c r="H288" s="65"/>
      <c r="I288" s="63" t="s">
        <v>11</v>
      </c>
      <c r="J288" s="65" t="s">
        <v>74</v>
      </c>
      <c r="K288" s="71"/>
    </row>
    <row r="289" spans="1:12" x14ac:dyDescent="0.25">
      <c r="A289" s="84">
        <f t="shared" si="12"/>
        <v>273</v>
      </c>
      <c r="B289" s="63" t="s">
        <v>905</v>
      </c>
      <c r="C289" s="64">
        <v>0.1875</v>
      </c>
      <c r="D289" s="63" t="s">
        <v>905</v>
      </c>
      <c r="E289" s="64">
        <v>0.22916666666666666</v>
      </c>
      <c r="F289" s="64">
        <f t="shared" si="11"/>
        <v>4.1666666666666657E-2</v>
      </c>
      <c r="G289" s="63" t="s">
        <v>837</v>
      </c>
      <c r="H289" s="65"/>
      <c r="I289" s="63" t="s">
        <v>11</v>
      </c>
      <c r="J289" s="65" t="s">
        <v>74</v>
      </c>
      <c r="K289" s="65"/>
    </row>
    <row r="290" spans="1:12" x14ac:dyDescent="0.25">
      <c r="A290" s="84">
        <f t="shared" si="12"/>
        <v>274</v>
      </c>
      <c r="B290" s="63" t="s">
        <v>905</v>
      </c>
      <c r="C290" s="64">
        <v>0.1875</v>
      </c>
      <c r="D290" s="63" t="s">
        <v>905</v>
      </c>
      <c r="E290" s="64">
        <v>0.21180555555555555</v>
      </c>
      <c r="F290" s="64">
        <f t="shared" si="11"/>
        <v>2.4305555555555552E-2</v>
      </c>
      <c r="G290" s="63" t="s">
        <v>54</v>
      </c>
      <c r="H290" s="65"/>
      <c r="I290" s="63" t="s">
        <v>11</v>
      </c>
      <c r="J290" s="65" t="s">
        <v>74</v>
      </c>
      <c r="K290" s="65"/>
    </row>
    <row r="291" spans="1:12" ht="30" x14ac:dyDescent="0.25">
      <c r="A291" s="84">
        <f t="shared" si="12"/>
        <v>275</v>
      </c>
      <c r="B291" s="63" t="s">
        <v>905</v>
      </c>
      <c r="C291" s="64">
        <v>0.1875</v>
      </c>
      <c r="D291" s="63" t="s">
        <v>905</v>
      </c>
      <c r="E291" s="64">
        <v>0.1875</v>
      </c>
      <c r="F291" s="64">
        <f t="shared" si="11"/>
        <v>0</v>
      </c>
      <c r="G291" s="63" t="s">
        <v>906</v>
      </c>
      <c r="H291" s="65" t="s">
        <v>907</v>
      </c>
      <c r="I291" s="63" t="s">
        <v>11</v>
      </c>
      <c r="J291" s="65" t="s">
        <v>12</v>
      </c>
      <c r="K291" s="65" t="s">
        <v>908</v>
      </c>
    </row>
    <row r="292" spans="1:12" ht="45" x14ac:dyDescent="0.25">
      <c r="A292" s="84">
        <f t="shared" si="12"/>
        <v>276</v>
      </c>
      <c r="B292" s="63" t="s">
        <v>909</v>
      </c>
      <c r="C292" s="64">
        <v>0.68055555555555547</v>
      </c>
      <c r="D292" s="63" t="s">
        <v>909</v>
      </c>
      <c r="E292" s="64">
        <v>0.73055555555555562</v>
      </c>
      <c r="F292" s="64">
        <f t="shared" si="11"/>
        <v>5.0000000000000155E-2</v>
      </c>
      <c r="G292" s="63" t="s">
        <v>910</v>
      </c>
      <c r="H292" s="65" t="s">
        <v>911</v>
      </c>
      <c r="I292" s="63" t="s">
        <v>11</v>
      </c>
      <c r="J292" s="65" t="s">
        <v>38</v>
      </c>
      <c r="K292" s="65" t="s">
        <v>263</v>
      </c>
    </row>
    <row r="293" spans="1:12" x14ac:dyDescent="0.25">
      <c r="A293" s="84">
        <f t="shared" si="12"/>
        <v>277</v>
      </c>
      <c r="B293" s="63" t="s">
        <v>912</v>
      </c>
      <c r="C293" s="64">
        <v>0.38194444444444442</v>
      </c>
      <c r="D293" s="63" t="s">
        <v>912</v>
      </c>
      <c r="E293" s="64">
        <v>0.40208333333333335</v>
      </c>
      <c r="F293" s="64">
        <f t="shared" si="11"/>
        <v>2.0138888888888928E-2</v>
      </c>
      <c r="G293" s="63" t="s">
        <v>395</v>
      </c>
      <c r="H293" s="65"/>
      <c r="I293" s="63" t="s">
        <v>11</v>
      </c>
      <c r="J293" s="65" t="s">
        <v>74</v>
      </c>
      <c r="K293" s="71"/>
    </row>
    <row r="294" spans="1:12" ht="45" x14ac:dyDescent="0.25">
      <c r="A294" s="84">
        <f t="shared" si="12"/>
        <v>278</v>
      </c>
      <c r="B294" s="63" t="s">
        <v>912</v>
      </c>
      <c r="C294" s="64">
        <v>0.4236111111111111</v>
      </c>
      <c r="D294" s="63" t="s">
        <v>895</v>
      </c>
      <c r="E294" s="64">
        <v>0.47013888888888888</v>
      </c>
      <c r="F294" s="64">
        <f t="shared" si="11"/>
        <v>4.6527777777777779E-2</v>
      </c>
      <c r="G294" s="63" t="s">
        <v>64</v>
      </c>
      <c r="H294" s="65" t="s">
        <v>913</v>
      </c>
      <c r="I294" s="63" t="s">
        <v>11</v>
      </c>
      <c r="J294" s="65" t="s">
        <v>28</v>
      </c>
      <c r="K294" s="71"/>
    </row>
    <row r="295" spans="1:12" ht="30" x14ac:dyDescent="0.25">
      <c r="A295" s="84">
        <f t="shared" si="12"/>
        <v>279</v>
      </c>
      <c r="B295" s="63" t="s">
        <v>914</v>
      </c>
      <c r="C295" s="64">
        <v>0.13472222222222222</v>
      </c>
      <c r="D295" s="63" t="s">
        <v>914</v>
      </c>
      <c r="E295" s="64">
        <v>0.65972222222222221</v>
      </c>
      <c r="F295" s="64">
        <f t="shared" si="11"/>
        <v>0.52500000000000002</v>
      </c>
      <c r="G295" s="63" t="s">
        <v>915</v>
      </c>
      <c r="H295" s="65"/>
      <c r="I295" s="63"/>
      <c r="J295" s="65" t="s">
        <v>12</v>
      </c>
      <c r="K295" s="71"/>
    </row>
    <row r="296" spans="1:12" ht="60" x14ac:dyDescent="0.25">
      <c r="A296" s="84">
        <f t="shared" si="12"/>
        <v>280</v>
      </c>
      <c r="B296" s="63" t="s">
        <v>914</v>
      </c>
      <c r="C296" s="64">
        <v>0.18611111111111112</v>
      </c>
      <c r="D296" s="63" t="s">
        <v>914</v>
      </c>
      <c r="E296" s="64">
        <v>0.2951388888888889</v>
      </c>
      <c r="F296" s="64">
        <f t="shared" si="11"/>
        <v>0.10902777777777778</v>
      </c>
      <c r="G296" s="63" t="s">
        <v>837</v>
      </c>
      <c r="H296" s="65" t="s">
        <v>916</v>
      </c>
      <c r="I296" s="63" t="s">
        <v>11</v>
      </c>
      <c r="J296" s="65" t="s">
        <v>28</v>
      </c>
      <c r="K296" s="65" t="s">
        <v>181</v>
      </c>
    </row>
    <row r="297" spans="1:12" x14ac:dyDescent="0.25">
      <c r="A297" s="84">
        <f t="shared" si="12"/>
        <v>281</v>
      </c>
      <c r="B297" s="63" t="s">
        <v>914</v>
      </c>
      <c r="C297" s="64">
        <v>0.4201388888888889</v>
      </c>
      <c r="D297" s="63" t="str">
        <f>B297</f>
        <v>31.10.2015</v>
      </c>
      <c r="E297" s="64">
        <v>0.47916666666666669</v>
      </c>
      <c r="F297" s="64">
        <f t="shared" si="11"/>
        <v>5.902777777777779E-2</v>
      </c>
      <c r="G297" s="63" t="s">
        <v>64</v>
      </c>
      <c r="H297" s="65"/>
      <c r="I297" s="63" t="s">
        <v>11</v>
      </c>
      <c r="J297" s="65" t="s">
        <v>74</v>
      </c>
      <c r="K297" s="71"/>
    </row>
    <row r="298" spans="1:12" x14ac:dyDescent="0.25">
      <c r="A298" s="84">
        <f t="shared" si="12"/>
        <v>282</v>
      </c>
      <c r="B298" s="63" t="s">
        <v>914</v>
      </c>
      <c r="C298" s="64">
        <v>0.49236111111111108</v>
      </c>
      <c r="D298" s="63" t="str">
        <f>B298</f>
        <v>31.10.2015</v>
      </c>
      <c r="E298" s="64">
        <v>0.65486111111111112</v>
      </c>
      <c r="F298" s="64">
        <f t="shared" si="11"/>
        <v>0.16250000000000003</v>
      </c>
      <c r="G298" s="63" t="s">
        <v>261</v>
      </c>
      <c r="H298" s="65"/>
      <c r="I298" s="63" t="s">
        <v>11</v>
      </c>
      <c r="J298" s="65" t="s">
        <v>74</v>
      </c>
      <c r="K298" s="71"/>
    </row>
    <row r="299" spans="1:12" ht="60" x14ac:dyDescent="0.25">
      <c r="A299" s="84">
        <f t="shared" si="12"/>
        <v>283</v>
      </c>
      <c r="B299" s="63" t="s">
        <v>914</v>
      </c>
      <c r="C299" s="64">
        <v>0.83333333333333337</v>
      </c>
      <c r="D299" s="63" t="str">
        <f>B299</f>
        <v>31.10.2015</v>
      </c>
      <c r="E299" s="64">
        <v>0.3</v>
      </c>
      <c r="F299" s="64">
        <f>12-(C299-E299)</f>
        <v>11.466666666666667</v>
      </c>
      <c r="G299" s="63" t="s">
        <v>917</v>
      </c>
      <c r="H299" s="65" t="s">
        <v>918</v>
      </c>
      <c r="I299" s="63" t="s">
        <v>11</v>
      </c>
      <c r="J299" s="65" t="s">
        <v>28</v>
      </c>
      <c r="K299" s="65" t="s">
        <v>181</v>
      </c>
    </row>
    <row r="300" spans="1:12" x14ac:dyDescent="0.25">
      <c r="A300" s="86"/>
      <c r="B300" s="87"/>
      <c r="C300" s="87"/>
      <c r="D300" s="87"/>
      <c r="E300" s="87"/>
      <c r="F300" s="64"/>
      <c r="G300" s="87" t="s">
        <v>919</v>
      </c>
      <c r="H300" s="88"/>
      <c r="I300" s="89"/>
      <c r="J300" s="89"/>
      <c r="K300" s="89"/>
      <c r="L300" s="66"/>
    </row>
    <row r="301" spans="1:12" ht="60" x14ac:dyDescent="0.25">
      <c r="A301" s="84">
        <f>A299+1</f>
        <v>284</v>
      </c>
      <c r="B301" s="63" t="s">
        <v>920</v>
      </c>
      <c r="C301" s="64">
        <v>0.52569444444444446</v>
      </c>
      <c r="D301" s="63" t="str">
        <f>B301</f>
        <v>01.11.2015</v>
      </c>
      <c r="E301" s="64">
        <v>0.56180555555555556</v>
      </c>
      <c r="F301" s="64">
        <f t="shared" si="11"/>
        <v>3.6111111111111094E-2</v>
      </c>
      <c r="G301" s="63" t="s">
        <v>641</v>
      </c>
      <c r="H301" s="65" t="s">
        <v>921</v>
      </c>
      <c r="I301" s="63" t="s">
        <v>11</v>
      </c>
      <c r="J301" s="65" t="s">
        <v>28</v>
      </c>
      <c r="K301" s="65" t="s">
        <v>181</v>
      </c>
    </row>
    <row r="302" spans="1:12" x14ac:dyDescent="0.25">
      <c r="A302" s="84">
        <f>A301+1</f>
        <v>285</v>
      </c>
      <c r="B302" s="63" t="s">
        <v>920</v>
      </c>
      <c r="C302" s="64">
        <v>0.58333333333333337</v>
      </c>
      <c r="D302" s="63" t="str">
        <f>B302</f>
        <v>01.11.2015</v>
      </c>
      <c r="E302" s="64">
        <v>0.62569444444444444</v>
      </c>
      <c r="F302" s="64">
        <f t="shared" si="11"/>
        <v>4.2361111111111072E-2</v>
      </c>
      <c r="G302" s="63" t="s">
        <v>922</v>
      </c>
      <c r="H302" s="65"/>
      <c r="I302" s="63" t="s">
        <v>11</v>
      </c>
      <c r="J302" s="65" t="s">
        <v>74</v>
      </c>
      <c r="K302" s="71"/>
    </row>
    <row r="303" spans="1:12" ht="60" x14ac:dyDescent="0.25">
      <c r="A303" s="84">
        <f t="shared" ref="A303:A319" si="13">A302+1</f>
        <v>286</v>
      </c>
      <c r="B303" s="63" t="s">
        <v>923</v>
      </c>
      <c r="C303" s="64">
        <v>0.47222222222222227</v>
      </c>
      <c r="D303" s="63" t="s">
        <v>924</v>
      </c>
      <c r="E303" s="64">
        <v>6.2499999999999995E-3</v>
      </c>
      <c r="F303" s="64">
        <f>12-(C303-E303)</f>
        <v>11.534027777777778</v>
      </c>
      <c r="G303" s="63" t="s">
        <v>256</v>
      </c>
      <c r="H303" s="65" t="s">
        <v>925</v>
      </c>
      <c r="I303" s="63" t="s">
        <v>11</v>
      </c>
      <c r="J303" s="65" t="s">
        <v>926</v>
      </c>
      <c r="K303" s="65" t="s">
        <v>181</v>
      </c>
    </row>
    <row r="304" spans="1:12" ht="60" x14ac:dyDescent="0.25">
      <c r="A304" s="84">
        <f t="shared" si="13"/>
        <v>287</v>
      </c>
      <c r="B304" s="63" t="s">
        <v>927</v>
      </c>
      <c r="C304" s="64">
        <v>0.50694444444444442</v>
      </c>
      <c r="D304" s="63" t="s">
        <v>928</v>
      </c>
      <c r="E304" s="64">
        <v>0.75694444444444453</v>
      </c>
      <c r="F304" s="64">
        <f t="shared" si="11"/>
        <v>0.25000000000000011</v>
      </c>
      <c r="G304" s="63" t="s">
        <v>438</v>
      </c>
      <c r="H304" s="65" t="s">
        <v>929</v>
      </c>
      <c r="I304" s="63" t="s">
        <v>23</v>
      </c>
      <c r="J304" s="65" t="s">
        <v>926</v>
      </c>
      <c r="K304" s="65" t="s">
        <v>181</v>
      </c>
    </row>
    <row r="305" spans="1:11" ht="60" x14ac:dyDescent="0.25">
      <c r="A305" s="84">
        <f t="shared" si="13"/>
        <v>288</v>
      </c>
      <c r="B305" s="63" t="s">
        <v>930</v>
      </c>
      <c r="C305" s="64">
        <v>0.82361111111111107</v>
      </c>
      <c r="D305" s="63" t="str">
        <f t="shared" ref="D305:D310" si="14">B305</f>
        <v>16.11.2015</v>
      </c>
      <c r="E305" s="64">
        <v>0.8666666666666667</v>
      </c>
      <c r="F305" s="64">
        <f t="shared" si="11"/>
        <v>4.3055555555555625E-2</v>
      </c>
      <c r="G305" s="63" t="s">
        <v>931</v>
      </c>
      <c r="H305" s="65" t="s">
        <v>932</v>
      </c>
      <c r="I305" s="63" t="s">
        <v>11</v>
      </c>
      <c r="J305" s="65" t="s">
        <v>926</v>
      </c>
      <c r="K305" s="65" t="s">
        <v>181</v>
      </c>
    </row>
    <row r="306" spans="1:11" ht="60" x14ac:dyDescent="0.25">
      <c r="A306" s="84">
        <f t="shared" si="13"/>
        <v>289</v>
      </c>
      <c r="B306" s="63" t="s">
        <v>933</v>
      </c>
      <c r="C306" s="64">
        <v>0.60555555555555551</v>
      </c>
      <c r="D306" s="63" t="str">
        <f t="shared" si="14"/>
        <v>17.11.2015</v>
      </c>
      <c r="E306" s="64">
        <v>0.62638888888888888</v>
      </c>
      <c r="F306" s="64">
        <f t="shared" si="11"/>
        <v>2.083333333333337E-2</v>
      </c>
      <c r="G306" s="63" t="s">
        <v>934</v>
      </c>
      <c r="H306" s="65" t="s">
        <v>935</v>
      </c>
      <c r="I306" s="63" t="s">
        <v>11</v>
      </c>
      <c r="J306" s="65" t="s">
        <v>28</v>
      </c>
      <c r="K306" s="65" t="s">
        <v>181</v>
      </c>
    </row>
    <row r="307" spans="1:11" ht="45" x14ac:dyDescent="0.25">
      <c r="A307" s="84">
        <f t="shared" si="13"/>
        <v>290</v>
      </c>
      <c r="B307" s="63" t="s">
        <v>936</v>
      </c>
      <c r="C307" s="64">
        <v>0.91388888888888886</v>
      </c>
      <c r="D307" s="63" t="str">
        <f t="shared" si="14"/>
        <v>18.11.2015</v>
      </c>
      <c r="E307" s="64">
        <v>0.9243055555555556</v>
      </c>
      <c r="F307" s="64">
        <f t="shared" si="11"/>
        <v>1.0416666666666741E-2</v>
      </c>
      <c r="G307" s="63" t="s">
        <v>762</v>
      </c>
      <c r="H307" s="65" t="s">
        <v>937</v>
      </c>
      <c r="I307" s="63" t="s">
        <v>23</v>
      </c>
      <c r="J307" s="65" t="s">
        <v>38</v>
      </c>
      <c r="K307" s="65" t="s">
        <v>263</v>
      </c>
    </row>
    <row r="308" spans="1:11" ht="45" x14ac:dyDescent="0.25">
      <c r="A308" s="84">
        <f t="shared" si="13"/>
        <v>291</v>
      </c>
      <c r="B308" s="63" t="s">
        <v>938</v>
      </c>
      <c r="C308" s="64">
        <v>9.7916666666666666E-2</v>
      </c>
      <c r="D308" s="63" t="str">
        <f t="shared" si="14"/>
        <v>19.11.2015</v>
      </c>
      <c r="E308" s="64">
        <v>0.12152777777777778</v>
      </c>
      <c r="F308" s="64">
        <f t="shared" si="11"/>
        <v>2.361111111111111E-2</v>
      </c>
      <c r="G308" s="63" t="s">
        <v>939</v>
      </c>
      <c r="H308" s="68" t="s">
        <v>940</v>
      </c>
      <c r="I308" s="63" t="s">
        <v>11</v>
      </c>
      <c r="J308" s="65" t="s">
        <v>38</v>
      </c>
      <c r="K308" s="65" t="s">
        <v>263</v>
      </c>
    </row>
    <row r="309" spans="1:11" ht="60" x14ac:dyDescent="0.25">
      <c r="A309" s="84">
        <f t="shared" si="13"/>
        <v>292</v>
      </c>
      <c r="B309" s="63" t="s">
        <v>938</v>
      </c>
      <c r="C309" s="64">
        <v>0.60416666666666663</v>
      </c>
      <c r="D309" s="63" t="str">
        <f t="shared" si="14"/>
        <v>19.11.2015</v>
      </c>
      <c r="E309" s="64">
        <v>0.65277777777777779</v>
      </c>
      <c r="F309" s="64">
        <f t="shared" si="11"/>
        <v>4.861111111111116E-2</v>
      </c>
      <c r="G309" s="63" t="s">
        <v>675</v>
      </c>
      <c r="H309" s="85" t="s">
        <v>941</v>
      </c>
      <c r="I309" s="63" t="s">
        <v>23</v>
      </c>
      <c r="J309" s="65" t="s">
        <v>926</v>
      </c>
      <c r="K309" s="65" t="s">
        <v>181</v>
      </c>
    </row>
    <row r="310" spans="1:11" ht="30" x14ac:dyDescent="0.25">
      <c r="A310" s="84">
        <f t="shared" si="13"/>
        <v>293</v>
      </c>
      <c r="B310" s="63" t="s">
        <v>942</v>
      </c>
      <c r="C310" s="64">
        <v>2.361111111111111E-2</v>
      </c>
      <c r="D310" s="63" t="str">
        <f t="shared" si="14"/>
        <v>20.11.2015</v>
      </c>
      <c r="E310" s="64">
        <v>2.6388888888888889E-2</v>
      </c>
      <c r="F310" s="64">
        <f t="shared" si="11"/>
        <v>2.7777777777777783E-3</v>
      </c>
      <c r="G310" s="63" t="s">
        <v>762</v>
      </c>
      <c r="H310" s="65"/>
      <c r="I310" s="63" t="s">
        <v>23</v>
      </c>
      <c r="J310" s="65" t="s">
        <v>943</v>
      </c>
      <c r="K310" s="71"/>
    </row>
    <row r="311" spans="1:11" ht="60" x14ac:dyDescent="0.25">
      <c r="A311" s="84">
        <f t="shared" si="13"/>
        <v>294</v>
      </c>
      <c r="B311" s="63" t="s">
        <v>942</v>
      </c>
      <c r="C311" s="64">
        <v>0.4861111111111111</v>
      </c>
      <c r="D311" s="63" t="s">
        <v>899</v>
      </c>
      <c r="E311" s="64">
        <v>0.9868055555555556</v>
      </c>
      <c r="F311" s="64">
        <f t="shared" si="11"/>
        <v>0.50069444444444455</v>
      </c>
      <c r="G311" s="63" t="s">
        <v>419</v>
      </c>
      <c r="H311" s="68" t="s">
        <v>944</v>
      </c>
      <c r="I311" s="63" t="s">
        <v>11</v>
      </c>
      <c r="J311" s="65" t="s">
        <v>926</v>
      </c>
      <c r="K311" s="65" t="s">
        <v>181</v>
      </c>
    </row>
    <row r="312" spans="1:11" ht="60" x14ac:dyDescent="0.25">
      <c r="A312" s="84">
        <f t="shared" si="13"/>
        <v>295</v>
      </c>
      <c r="B312" s="63" t="s">
        <v>945</v>
      </c>
      <c r="C312" s="64">
        <v>0.9868055555555556</v>
      </c>
      <c r="D312" s="63" t="s">
        <v>899</v>
      </c>
      <c r="E312" s="64">
        <v>7.4999999999999997E-2</v>
      </c>
      <c r="F312" s="64">
        <f>12-(C312-E312)</f>
        <v>11.088194444444444</v>
      </c>
      <c r="G312" s="90" t="s">
        <v>946</v>
      </c>
      <c r="H312" s="68" t="s">
        <v>947</v>
      </c>
      <c r="I312" s="90" t="s">
        <v>11</v>
      </c>
      <c r="J312" s="91" t="s">
        <v>926</v>
      </c>
      <c r="K312" s="91" t="s">
        <v>181</v>
      </c>
    </row>
    <row r="313" spans="1:11" x14ac:dyDescent="0.25">
      <c r="A313" s="84">
        <f t="shared" si="13"/>
        <v>296</v>
      </c>
      <c r="B313" s="63" t="s">
        <v>945</v>
      </c>
      <c r="C313" s="64">
        <v>0.38750000000000001</v>
      </c>
      <c r="D313" s="63" t="str">
        <f>B313</f>
        <v>21.11.2015</v>
      </c>
      <c r="E313" s="64">
        <v>0.39027777777777778</v>
      </c>
      <c r="F313" s="64">
        <f t="shared" si="11"/>
        <v>2.7777777777777679E-3</v>
      </c>
      <c r="G313" s="67" t="s">
        <v>948</v>
      </c>
      <c r="H313" s="65"/>
      <c r="I313" s="67" t="s">
        <v>11</v>
      </c>
      <c r="J313" s="92" t="s">
        <v>74</v>
      </c>
      <c r="K313" s="92"/>
    </row>
    <row r="314" spans="1:11" ht="60" x14ac:dyDescent="0.25">
      <c r="A314" s="84">
        <f t="shared" si="13"/>
        <v>297</v>
      </c>
      <c r="B314" s="63" t="s">
        <v>949</v>
      </c>
      <c r="C314" s="64">
        <v>0.15972222222222224</v>
      </c>
      <c r="D314" s="63" t="str">
        <f>B314</f>
        <v>23.11.2015</v>
      </c>
      <c r="E314" s="64">
        <v>0.1763888888888889</v>
      </c>
      <c r="F314" s="64">
        <f t="shared" si="11"/>
        <v>1.6666666666666663E-2</v>
      </c>
      <c r="G314" s="63" t="s">
        <v>950</v>
      </c>
      <c r="H314" s="68" t="s">
        <v>951</v>
      </c>
      <c r="I314" s="63" t="s">
        <v>11</v>
      </c>
      <c r="J314" s="65" t="s">
        <v>926</v>
      </c>
      <c r="K314" s="65" t="s">
        <v>181</v>
      </c>
    </row>
    <row r="315" spans="1:11" ht="60" x14ac:dyDescent="0.25">
      <c r="A315" s="84">
        <f t="shared" si="13"/>
        <v>298</v>
      </c>
      <c r="B315" s="63" t="s">
        <v>949</v>
      </c>
      <c r="C315" s="64">
        <v>0.43055555555555558</v>
      </c>
      <c r="D315" s="63" t="str">
        <f>B315</f>
        <v>23.11.2015</v>
      </c>
      <c r="E315" s="64">
        <v>0.47916666666666669</v>
      </c>
      <c r="F315" s="64">
        <f t="shared" si="11"/>
        <v>4.8611111111111105E-2</v>
      </c>
      <c r="G315" s="63" t="s">
        <v>208</v>
      </c>
      <c r="H315" s="68" t="s">
        <v>952</v>
      </c>
      <c r="I315" s="63" t="s">
        <v>11</v>
      </c>
      <c r="J315" s="65" t="s">
        <v>926</v>
      </c>
      <c r="K315" s="65" t="s">
        <v>181</v>
      </c>
    </row>
    <row r="316" spans="1:11" ht="45" x14ac:dyDescent="0.25">
      <c r="A316" s="84">
        <f t="shared" si="13"/>
        <v>299</v>
      </c>
      <c r="B316" s="63" t="s">
        <v>953</v>
      </c>
      <c r="C316" s="64">
        <v>0.98333333333333339</v>
      </c>
      <c r="D316" s="63" t="str">
        <f>B316</f>
        <v>27.11.2015</v>
      </c>
      <c r="E316" s="64">
        <v>0.98333333333333339</v>
      </c>
      <c r="F316" s="64">
        <f t="shared" si="11"/>
        <v>0</v>
      </c>
      <c r="G316" s="63" t="s">
        <v>954</v>
      </c>
      <c r="H316" s="68" t="s">
        <v>955</v>
      </c>
      <c r="I316" s="63" t="s">
        <v>11</v>
      </c>
      <c r="J316" s="65" t="s">
        <v>926</v>
      </c>
      <c r="K316" s="71" t="s">
        <v>908</v>
      </c>
    </row>
    <row r="317" spans="1:11" ht="60" x14ac:dyDescent="0.25">
      <c r="A317" s="84">
        <f t="shared" si="13"/>
        <v>300</v>
      </c>
      <c r="B317" s="63" t="s">
        <v>956</v>
      </c>
      <c r="C317" s="64">
        <v>0.9506944444444444</v>
      </c>
      <c r="D317" s="63" t="s">
        <v>957</v>
      </c>
      <c r="E317" s="64">
        <v>5.5555555555555558E-3</v>
      </c>
      <c r="F317" s="64">
        <f>12-(C317-E317)</f>
        <v>11.05486111111111</v>
      </c>
      <c r="G317" s="93" t="s">
        <v>370</v>
      </c>
      <c r="H317" s="85" t="s">
        <v>958</v>
      </c>
      <c r="I317" s="93" t="s">
        <v>11</v>
      </c>
      <c r="J317" s="65" t="s">
        <v>926</v>
      </c>
      <c r="K317" s="65" t="s">
        <v>181</v>
      </c>
    </row>
    <row r="318" spans="1:11" ht="60" x14ac:dyDescent="0.25">
      <c r="A318" s="84">
        <f t="shared" si="13"/>
        <v>301</v>
      </c>
      <c r="B318" s="63" t="s">
        <v>957</v>
      </c>
      <c r="C318" s="64">
        <v>0.23541666666666669</v>
      </c>
      <c r="D318" s="63" t="s">
        <v>957</v>
      </c>
      <c r="E318" s="64">
        <v>0.875</v>
      </c>
      <c r="F318" s="64">
        <f t="shared" si="11"/>
        <v>0.63958333333333328</v>
      </c>
      <c r="G318" s="63" t="s">
        <v>571</v>
      </c>
      <c r="H318" s="68" t="s">
        <v>959</v>
      </c>
      <c r="I318" s="63" t="s">
        <v>11</v>
      </c>
      <c r="J318" s="65" t="s">
        <v>926</v>
      </c>
      <c r="K318" s="65" t="s">
        <v>181</v>
      </c>
    </row>
    <row r="319" spans="1:11" ht="60" x14ac:dyDescent="0.25">
      <c r="A319" s="84">
        <f t="shared" si="13"/>
        <v>302</v>
      </c>
      <c r="B319" s="63" t="s">
        <v>960</v>
      </c>
      <c r="C319" s="64">
        <v>0.4375</v>
      </c>
      <c r="D319" s="63" t="s">
        <v>960</v>
      </c>
      <c r="E319" s="64">
        <v>1.5069444444444444</v>
      </c>
      <c r="F319" s="64">
        <f>E319-C319</f>
        <v>1.0694444444444444</v>
      </c>
      <c r="G319" s="63" t="s">
        <v>64</v>
      </c>
      <c r="H319" s="68" t="s">
        <v>961</v>
      </c>
      <c r="I319" s="63" t="s">
        <v>11</v>
      </c>
      <c r="J319" s="65" t="s">
        <v>926</v>
      </c>
      <c r="K319" s="65" t="s">
        <v>181</v>
      </c>
    </row>
    <row r="320" spans="1:11" x14ac:dyDescent="0.25">
      <c r="A320" s="86"/>
      <c r="B320" s="87"/>
      <c r="C320" s="87"/>
      <c r="D320" s="87"/>
      <c r="E320" s="87"/>
      <c r="F320" s="87"/>
      <c r="G320" s="87" t="s">
        <v>962</v>
      </c>
      <c r="H320" s="88"/>
      <c r="I320" s="89"/>
      <c r="J320" s="89"/>
      <c r="K320" s="89"/>
    </row>
    <row r="321" spans="1:11" ht="60" x14ac:dyDescent="0.25">
      <c r="A321" s="84">
        <f>A319+1</f>
        <v>303</v>
      </c>
      <c r="B321" s="63" t="s">
        <v>963</v>
      </c>
      <c r="C321" s="64">
        <v>9.0277777777777776E-2</v>
      </c>
      <c r="D321" s="63" t="str">
        <f t="shared" ref="D321:D334" si="15">B321</f>
        <v>02.12.2015</v>
      </c>
      <c r="E321" s="64">
        <v>1.1236111111111111</v>
      </c>
      <c r="F321" s="64">
        <f>E321-C321</f>
        <v>1.0333333333333334</v>
      </c>
      <c r="G321" s="63" t="s">
        <v>931</v>
      </c>
      <c r="H321" s="68" t="s">
        <v>964</v>
      </c>
      <c r="I321" s="63" t="s">
        <v>11</v>
      </c>
      <c r="J321" s="65" t="s">
        <v>926</v>
      </c>
      <c r="K321" s="65" t="s">
        <v>181</v>
      </c>
    </row>
    <row r="322" spans="1:11" ht="60" x14ac:dyDescent="0.25">
      <c r="A322" s="84">
        <f>A321+1</f>
        <v>304</v>
      </c>
      <c r="B322" s="63" t="s">
        <v>963</v>
      </c>
      <c r="C322" s="64">
        <v>9.7222222222222224E-2</v>
      </c>
      <c r="D322" s="63" t="str">
        <f t="shared" si="15"/>
        <v>02.12.2015</v>
      </c>
      <c r="E322" s="64">
        <v>1.1652777777777779</v>
      </c>
      <c r="F322" s="64">
        <f t="shared" ref="F322:F346" si="16">E322-C322</f>
        <v>1.0680555555555555</v>
      </c>
      <c r="G322" s="63" t="s">
        <v>965</v>
      </c>
      <c r="H322" s="94" t="s">
        <v>966</v>
      </c>
      <c r="I322" s="63" t="s">
        <v>11</v>
      </c>
      <c r="J322" s="65" t="s">
        <v>926</v>
      </c>
      <c r="K322" s="65" t="s">
        <v>181</v>
      </c>
    </row>
    <row r="323" spans="1:11" x14ac:dyDescent="0.25">
      <c r="A323" s="84">
        <f t="shared" ref="A323:A346" si="17">A322+1</f>
        <v>305</v>
      </c>
      <c r="B323" s="63" t="s">
        <v>967</v>
      </c>
      <c r="C323" s="64">
        <v>0.83611111111111114</v>
      </c>
      <c r="D323" s="63" t="str">
        <f t="shared" si="15"/>
        <v>03.12.2015</v>
      </c>
      <c r="E323" s="64">
        <v>0.88194444444444453</v>
      </c>
      <c r="F323" s="64">
        <f t="shared" si="16"/>
        <v>4.5833333333333393E-2</v>
      </c>
      <c r="G323" s="63" t="s">
        <v>968</v>
      </c>
      <c r="H323" s="68"/>
      <c r="I323" s="63" t="s">
        <v>11</v>
      </c>
      <c r="J323" s="65" t="s">
        <v>74</v>
      </c>
      <c r="K323" s="71" t="s">
        <v>908</v>
      </c>
    </row>
    <row r="324" spans="1:11" ht="60" x14ac:dyDescent="0.25">
      <c r="A324" s="84">
        <f t="shared" si="17"/>
        <v>306</v>
      </c>
      <c r="B324" s="63" t="s">
        <v>969</v>
      </c>
      <c r="C324" s="64">
        <v>0.4916666666666667</v>
      </c>
      <c r="D324" s="63" t="str">
        <f t="shared" si="15"/>
        <v>04.12.2015</v>
      </c>
      <c r="E324" s="64">
        <v>0.52638888888888891</v>
      </c>
      <c r="F324" s="64">
        <f t="shared" si="16"/>
        <v>3.472222222222221E-2</v>
      </c>
      <c r="G324" s="63" t="s">
        <v>455</v>
      </c>
      <c r="H324" s="68" t="s">
        <v>970</v>
      </c>
      <c r="I324" s="63" t="s">
        <v>11</v>
      </c>
      <c r="J324" s="65" t="s">
        <v>926</v>
      </c>
      <c r="K324" s="65" t="s">
        <v>181</v>
      </c>
    </row>
    <row r="325" spans="1:11" ht="60" x14ac:dyDescent="0.25">
      <c r="A325" s="84">
        <f t="shared" si="17"/>
        <v>307</v>
      </c>
      <c r="B325" s="63" t="s">
        <v>969</v>
      </c>
      <c r="C325" s="64">
        <v>0.64374999999999993</v>
      </c>
      <c r="D325" s="63" t="str">
        <f t="shared" si="15"/>
        <v>04.12.2015</v>
      </c>
      <c r="E325" s="64">
        <v>0.67222222222222217</v>
      </c>
      <c r="F325" s="64">
        <f t="shared" si="16"/>
        <v>2.8472222222222232E-2</v>
      </c>
      <c r="G325" s="63" t="s">
        <v>971</v>
      </c>
      <c r="H325" s="95" t="s">
        <v>972</v>
      </c>
      <c r="I325" s="63" t="s">
        <v>23</v>
      </c>
      <c r="J325" s="65" t="s">
        <v>926</v>
      </c>
      <c r="K325" s="65" t="s">
        <v>181</v>
      </c>
    </row>
    <row r="326" spans="1:11" ht="60" x14ac:dyDescent="0.25">
      <c r="A326" s="84">
        <f t="shared" si="17"/>
        <v>308</v>
      </c>
      <c r="B326" s="63" t="s">
        <v>973</v>
      </c>
      <c r="C326" s="64">
        <v>0.81944444444444453</v>
      </c>
      <c r="D326" s="63" t="str">
        <f t="shared" si="15"/>
        <v>08.12.2015</v>
      </c>
      <c r="E326" s="64">
        <v>0.8979166666666667</v>
      </c>
      <c r="F326" s="64">
        <f t="shared" si="16"/>
        <v>7.8472222222222165E-2</v>
      </c>
      <c r="G326" s="63" t="s">
        <v>974</v>
      </c>
      <c r="H326" s="68" t="s">
        <v>975</v>
      </c>
      <c r="I326" s="63" t="s">
        <v>23</v>
      </c>
      <c r="J326" s="65" t="s">
        <v>926</v>
      </c>
      <c r="K326" s="65" t="s">
        <v>181</v>
      </c>
    </row>
    <row r="327" spans="1:11" ht="60" x14ac:dyDescent="0.25">
      <c r="A327" s="84">
        <f t="shared" si="17"/>
        <v>309</v>
      </c>
      <c r="B327" s="63" t="s">
        <v>976</v>
      </c>
      <c r="C327" s="64">
        <v>0.17291666666666669</v>
      </c>
      <c r="D327" s="63" t="str">
        <f t="shared" si="15"/>
        <v>09.12.2015</v>
      </c>
      <c r="E327" s="64">
        <v>0.20833333333333334</v>
      </c>
      <c r="F327" s="64">
        <f t="shared" si="16"/>
        <v>3.5416666666666652E-2</v>
      </c>
      <c r="G327" s="63" t="s">
        <v>977</v>
      </c>
      <c r="H327" s="65" t="s">
        <v>978</v>
      </c>
      <c r="I327" s="63" t="s">
        <v>11</v>
      </c>
      <c r="J327" s="65" t="s">
        <v>926</v>
      </c>
      <c r="K327" s="65" t="s">
        <v>181</v>
      </c>
    </row>
    <row r="328" spans="1:11" ht="45" x14ac:dyDescent="0.25">
      <c r="A328" s="84">
        <f t="shared" si="17"/>
        <v>310</v>
      </c>
      <c r="B328" s="63" t="s">
        <v>976</v>
      </c>
      <c r="C328" s="64">
        <v>0.16666666666666666</v>
      </c>
      <c r="D328" s="63" t="str">
        <f t="shared" si="15"/>
        <v>09.12.2015</v>
      </c>
      <c r="E328" s="64">
        <v>0.21805555555555556</v>
      </c>
      <c r="F328" s="64">
        <f t="shared" si="16"/>
        <v>5.1388888888888901E-2</v>
      </c>
      <c r="G328" s="63" t="s">
        <v>662</v>
      </c>
      <c r="H328" s="65" t="s">
        <v>979</v>
      </c>
      <c r="I328" s="63" t="s">
        <v>11</v>
      </c>
      <c r="J328" s="65" t="s">
        <v>38</v>
      </c>
      <c r="K328" s="65" t="s">
        <v>263</v>
      </c>
    </row>
    <row r="329" spans="1:11" ht="45" x14ac:dyDescent="0.25">
      <c r="A329" s="84">
        <f t="shared" si="17"/>
        <v>311</v>
      </c>
      <c r="B329" s="63" t="s">
        <v>976</v>
      </c>
      <c r="C329" s="64">
        <v>0.77013888888888893</v>
      </c>
      <c r="D329" s="63" t="str">
        <f t="shared" si="15"/>
        <v>09.12.2015</v>
      </c>
      <c r="E329" s="64">
        <v>0.81388888888888899</v>
      </c>
      <c r="F329" s="64">
        <f t="shared" si="16"/>
        <v>4.3750000000000067E-2</v>
      </c>
      <c r="G329" s="63" t="s">
        <v>641</v>
      </c>
      <c r="H329" s="65" t="s">
        <v>980</v>
      </c>
      <c r="I329" s="63" t="s">
        <v>23</v>
      </c>
      <c r="J329" s="65" t="s">
        <v>38</v>
      </c>
      <c r="K329" s="65" t="s">
        <v>263</v>
      </c>
    </row>
    <row r="330" spans="1:11" ht="60" x14ac:dyDescent="0.25">
      <c r="A330" s="84">
        <f t="shared" si="17"/>
        <v>312</v>
      </c>
      <c r="B330" s="63" t="s">
        <v>981</v>
      </c>
      <c r="C330" s="64">
        <v>0.30138888888888887</v>
      </c>
      <c r="D330" s="63" t="str">
        <f t="shared" si="15"/>
        <v>10.12.2015</v>
      </c>
      <c r="E330" s="64">
        <v>0.35833333333333334</v>
      </c>
      <c r="F330" s="64">
        <f t="shared" si="16"/>
        <v>5.6944444444444464E-2</v>
      </c>
      <c r="G330" s="63" t="s">
        <v>285</v>
      </c>
      <c r="H330" s="65" t="s">
        <v>982</v>
      </c>
      <c r="I330" s="63" t="s">
        <v>11</v>
      </c>
      <c r="J330" s="65" t="s">
        <v>926</v>
      </c>
      <c r="K330" s="65" t="s">
        <v>181</v>
      </c>
    </row>
    <row r="331" spans="1:11" x14ac:dyDescent="0.25">
      <c r="A331" s="84">
        <f t="shared" si="17"/>
        <v>313</v>
      </c>
      <c r="B331" s="63" t="s">
        <v>981</v>
      </c>
      <c r="C331" s="64">
        <v>0.30694444444444441</v>
      </c>
      <c r="D331" s="63" t="str">
        <f t="shared" si="15"/>
        <v>10.12.2015</v>
      </c>
      <c r="E331" s="64">
        <v>0.35347222222222219</v>
      </c>
      <c r="F331" s="64">
        <f t="shared" si="16"/>
        <v>4.6527777777777779E-2</v>
      </c>
      <c r="G331" s="63" t="s">
        <v>59</v>
      </c>
      <c r="H331" s="65"/>
      <c r="I331" s="63" t="s">
        <v>11</v>
      </c>
      <c r="J331" s="71" t="s">
        <v>74</v>
      </c>
      <c r="K331" s="71"/>
    </row>
    <row r="332" spans="1:11" ht="30" x14ac:dyDescent="0.25">
      <c r="A332" s="84">
        <f t="shared" si="17"/>
        <v>314</v>
      </c>
      <c r="B332" s="63" t="s">
        <v>981</v>
      </c>
      <c r="C332" s="64">
        <v>0.25138888888888888</v>
      </c>
      <c r="D332" s="63" t="str">
        <f t="shared" si="15"/>
        <v>10.12.2015</v>
      </c>
      <c r="E332" s="64">
        <v>0.27083333333333331</v>
      </c>
      <c r="F332" s="64">
        <f t="shared" si="16"/>
        <v>1.9444444444444431E-2</v>
      </c>
      <c r="G332" s="63" t="s">
        <v>983</v>
      </c>
      <c r="H332" s="65" t="s">
        <v>984</v>
      </c>
      <c r="I332" s="63" t="s">
        <v>11</v>
      </c>
      <c r="J332" s="65" t="s">
        <v>12</v>
      </c>
      <c r="K332" s="71"/>
    </row>
    <row r="333" spans="1:11" ht="60" x14ac:dyDescent="0.25">
      <c r="A333" s="84">
        <f t="shared" si="17"/>
        <v>315</v>
      </c>
      <c r="B333" s="63" t="s">
        <v>981</v>
      </c>
      <c r="C333" s="64">
        <v>0.49791666666666662</v>
      </c>
      <c r="D333" s="63" t="str">
        <f t="shared" si="15"/>
        <v>10.12.2015</v>
      </c>
      <c r="E333" s="64">
        <v>0.54999999999999993</v>
      </c>
      <c r="F333" s="64">
        <f t="shared" si="16"/>
        <v>5.2083333333333315E-2</v>
      </c>
      <c r="G333" s="63" t="s">
        <v>108</v>
      </c>
      <c r="H333" s="65" t="s">
        <v>985</v>
      </c>
      <c r="I333" s="63" t="s">
        <v>23</v>
      </c>
      <c r="J333" s="65" t="s">
        <v>926</v>
      </c>
      <c r="K333" s="65" t="s">
        <v>181</v>
      </c>
    </row>
    <row r="334" spans="1:11" ht="60" x14ac:dyDescent="0.25">
      <c r="A334" s="84">
        <f t="shared" si="17"/>
        <v>316</v>
      </c>
      <c r="B334" s="63" t="s">
        <v>981</v>
      </c>
      <c r="C334" s="64">
        <v>0.49791666666666662</v>
      </c>
      <c r="D334" s="63" t="str">
        <f t="shared" si="15"/>
        <v>10.12.2015</v>
      </c>
      <c r="E334" s="64">
        <v>0.62013888888888891</v>
      </c>
      <c r="F334" s="64">
        <f t="shared" si="16"/>
        <v>0.12222222222222229</v>
      </c>
      <c r="G334" s="63" t="s">
        <v>563</v>
      </c>
      <c r="H334" s="65" t="s">
        <v>986</v>
      </c>
      <c r="I334" s="63" t="s">
        <v>11</v>
      </c>
      <c r="J334" s="65" t="s">
        <v>926</v>
      </c>
      <c r="K334" s="65" t="s">
        <v>181</v>
      </c>
    </row>
    <row r="335" spans="1:11" ht="60" x14ac:dyDescent="0.25">
      <c r="A335" s="84">
        <f t="shared" si="17"/>
        <v>317</v>
      </c>
      <c r="B335" s="63" t="s">
        <v>987</v>
      </c>
      <c r="C335" s="64">
        <v>0.5625</v>
      </c>
      <c r="D335" s="63" t="s">
        <v>988</v>
      </c>
      <c r="E335" s="64">
        <v>0.60416666666666663</v>
      </c>
      <c r="F335" s="64">
        <f t="shared" si="16"/>
        <v>4.166666666666663E-2</v>
      </c>
      <c r="G335" s="63" t="s">
        <v>316</v>
      </c>
      <c r="H335" s="65" t="s">
        <v>989</v>
      </c>
      <c r="I335" s="63" t="s">
        <v>11</v>
      </c>
      <c r="J335" s="65" t="s">
        <v>926</v>
      </c>
      <c r="K335" s="65" t="s">
        <v>181</v>
      </c>
    </row>
    <row r="336" spans="1:11" ht="45" x14ac:dyDescent="0.25">
      <c r="A336" s="84">
        <f t="shared" si="17"/>
        <v>318</v>
      </c>
      <c r="B336" s="63" t="s">
        <v>988</v>
      </c>
      <c r="C336" s="64">
        <v>0.68263888888888891</v>
      </c>
      <c r="D336" s="63" t="s">
        <v>990</v>
      </c>
      <c r="E336" s="64">
        <v>0.66666666666666663</v>
      </c>
      <c r="F336" s="64">
        <f>12-(C336-E336)</f>
        <v>11.984027777777778</v>
      </c>
      <c r="G336" s="63" t="s">
        <v>991</v>
      </c>
      <c r="H336" s="65" t="s">
        <v>992</v>
      </c>
      <c r="I336" s="63" t="s">
        <v>11</v>
      </c>
      <c r="J336" s="65" t="s">
        <v>926</v>
      </c>
      <c r="K336" s="65" t="s">
        <v>263</v>
      </c>
    </row>
    <row r="337" spans="1:11" ht="60" x14ac:dyDescent="0.25">
      <c r="A337" s="84">
        <f t="shared" si="17"/>
        <v>319</v>
      </c>
      <c r="B337" s="63" t="s">
        <v>990</v>
      </c>
      <c r="C337" s="64">
        <v>0.58333333333333337</v>
      </c>
      <c r="D337" s="63" t="str">
        <f>B337</f>
        <v>17.12.2015</v>
      </c>
      <c r="E337" s="64">
        <v>0.64930555555555558</v>
      </c>
      <c r="F337" s="64">
        <f t="shared" si="16"/>
        <v>6.597222222222221E-2</v>
      </c>
      <c r="G337" s="63" t="s">
        <v>64</v>
      </c>
      <c r="H337" s="65" t="s">
        <v>993</v>
      </c>
      <c r="I337" s="63" t="s">
        <v>11</v>
      </c>
      <c r="J337" s="65" t="s">
        <v>926</v>
      </c>
      <c r="K337" s="65" t="s">
        <v>181</v>
      </c>
    </row>
    <row r="338" spans="1:11" x14ac:dyDescent="0.25">
      <c r="A338" s="84">
        <f t="shared" si="17"/>
        <v>320</v>
      </c>
      <c r="B338" s="63" t="s">
        <v>990</v>
      </c>
      <c r="C338" s="64">
        <v>0.7104166666666667</v>
      </c>
      <c r="D338" s="63" t="str">
        <f>B338</f>
        <v>17.12.2015</v>
      </c>
      <c r="E338" s="64">
        <v>0.76250000000000007</v>
      </c>
      <c r="F338" s="64">
        <f t="shared" si="16"/>
        <v>5.208333333333337E-2</v>
      </c>
      <c r="G338" s="63" t="s">
        <v>285</v>
      </c>
      <c r="H338" s="65"/>
      <c r="I338" s="63" t="s">
        <v>11</v>
      </c>
      <c r="J338" s="65" t="s">
        <v>74</v>
      </c>
      <c r="K338" s="71"/>
    </row>
    <row r="339" spans="1:11" ht="60" x14ac:dyDescent="0.25">
      <c r="A339" s="84">
        <f t="shared" si="17"/>
        <v>321</v>
      </c>
      <c r="B339" s="63" t="s">
        <v>994</v>
      </c>
      <c r="C339" s="64">
        <v>0.25555555555555559</v>
      </c>
      <c r="D339" s="63" t="str">
        <f>B339</f>
        <v>25.12.2015</v>
      </c>
      <c r="E339" s="64">
        <v>0.29097222222222224</v>
      </c>
      <c r="F339" s="64">
        <f t="shared" si="16"/>
        <v>3.5416666666666652E-2</v>
      </c>
      <c r="G339" s="63" t="s">
        <v>995</v>
      </c>
      <c r="H339" s="65" t="s">
        <v>996</v>
      </c>
      <c r="I339" s="63" t="s">
        <v>11</v>
      </c>
      <c r="J339" s="65" t="s">
        <v>926</v>
      </c>
      <c r="K339" s="65" t="s">
        <v>181</v>
      </c>
    </row>
    <row r="340" spans="1:11" ht="60" x14ac:dyDescent="0.25">
      <c r="A340" s="84">
        <f t="shared" si="17"/>
        <v>322</v>
      </c>
      <c r="B340" s="63" t="s">
        <v>994</v>
      </c>
      <c r="C340" s="64">
        <v>0.32500000000000001</v>
      </c>
      <c r="D340" s="63" t="str">
        <f>B340</f>
        <v>25.12.2015</v>
      </c>
      <c r="E340" s="64">
        <v>0.38611111111111113</v>
      </c>
      <c r="F340" s="64">
        <f t="shared" si="16"/>
        <v>6.1111111111111116E-2</v>
      </c>
      <c r="G340" s="63" t="s">
        <v>997</v>
      </c>
      <c r="H340" s="68" t="s">
        <v>998</v>
      </c>
      <c r="I340" s="63" t="s">
        <v>11</v>
      </c>
      <c r="J340" s="65" t="s">
        <v>926</v>
      </c>
      <c r="K340" s="65" t="s">
        <v>181</v>
      </c>
    </row>
    <row r="341" spans="1:11" ht="60" x14ac:dyDescent="0.25">
      <c r="A341" s="84">
        <f t="shared" si="17"/>
        <v>323</v>
      </c>
      <c r="B341" s="63" t="s">
        <v>994</v>
      </c>
      <c r="C341" s="64">
        <v>0.49444444444444446</v>
      </c>
      <c r="D341" s="63" t="s">
        <v>999</v>
      </c>
      <c r="E341" s="64">
        <v>0.48888888888888887</v>
      </c>
      <c r="F341" s="64">
        <f>12-(C341-E341)</f>
        <v>11.994444444444444</v>
      </c>
      <c r="G341" s="63" t="s">
        <v>884</v>
      </c>
      <c r="H341" s="85" t="s">
        <v>1000</v>
      </c>
      <c r="I341" s="63" t="s">
        <v>11</v>
      </c>
      <c r="J341" s="65" t="s">
        <v>926</v>
      </c>
      <c r="K341" s="65" t="s">
        <v>181</v>
      </c>
    </row>
    <row r="342" spans="1:11" ht="60" x14ac:dyDescent="0.25">
      <c r="A342" s="84">
        <f t="shared" si="17"/>
        <v>324</v>
      </c>
      <c r="B342" s="63" t="s">
        <v>994</v>
      </c>
      <c r="C342" s="64">
        <v>0.90416666666666667</v>
      </c>
      <c r="D342" s="63" t="str">
        <f>B342</f>
        <v>25.12.2015</v>
      </c>
      <c r="E342" s="64">
        <v>0.9916666666666667</v>
      </c>
      <c r="F342" s="64">
        <f t="shared" si="16"/>
        <v>8.7500000000000022E-2</v>
      </c>
      <c r="G342" s="63" t="s">
        <v>9</v>
      </c>
      <c r="H342" s="65" t="s">
        <v>1001</v>
      </c>
      <c r="I342" s="63" t="s">
        <v>11</v>
      </c>
      <c r="J342" s="65" t="s">
        <v>1002</v>
      </c>
      <c r="K342" s="65" t="s">
        <v>181</v>
      </c>
    </row>
    <row r="343" spans="1:11" ht="60" x14ac:dyDescent="0.25">
      <c r="A343" s="84">
        <f t="shared" si="17"/>
        <v>325</v>
      </c>
      <c r="B343" s="63" t="s">
        <v>1003</v>
      </c>
      <c r="C343" s="64">
        <v>3.888888888888889E-2</v>
      </c>
      <c r="D343" s="63" t="str">
        <f>B343</f>
        <v>28.12.2015</v>
      </c>
      <c r="E343" s="64">
        <v>0.88194444444444453</v>
      </c>
      <c r="F343" s="64">
        <f t="shared" si="16"/>
        <v>0.84305555555555567</v>
      </c>
      <c r="G343" s="63" t="s">
        <v>968</v>
      </c>
      <c r="H343" s="96" t="s">
        <v>1004</v>
      </c>
      <c r="I343" s="63" t="s">
        <v>11</v>
      </c>
      <c r="J343" s="65" t="s">
        <v>926</v>
      </c>
      <c r="K343" s="65" t="s">
        <v>181</v>
      </c>
    </row>
    <row r="344" spans="1:11" ht="60" x14ac:dyDescent="0.25">
      <c r="A344" s="84">
        <f t="shared" si="17"/>
        <v>326</v>
      </c>
      <c r="B344" s="63" t="s">
        <v>1003</v>
      </c>
      <c r="C344" s="64">
        <v>8.3333333333333329E-2</v>
      </c>
      <c r="D344" s="63" t="s">
        <v>1003</v>
      </c>
      <c r="E344" s="64">
        <v>0.8979166666666667</v>
      </c>
      <c r="F344" s="64">
        <f t="shared" si="16"/>
        <v>0.81458333333333333</v>
      </c>
      <c r="G344" s="63" t="s">
        <v>386</v>
      </c>
      <c r="H344" s="94" t="s">
        <v>1005</v>
      </c>
      <c r="I344" s="63" t="s">
        <v>11</v>
      </c>
      <c r="J344" s="65" t="s">
        <v>926</v>
      </c>
      <c r="K344" s="65" t="s">
        <v>181</v>
      </c>
    </row>
    <row r="345" spans="1:11" x14ac:dyDescent="0.25">
      <c r="A345" s="84">
        <f t="shared" si="17"/>
        <v>327</v>
      </c>
      <c r="B345" s="63" t="s">
        <v>1003</v>
      </c>
      <c r="C345" s="64">
        <v>0.25694444444444448</v>
      </c>
      <c r="D345" s="63" t="str">
        <f>B345</f>
        <v>28.12.2015</v>
      </c>
      <c r="E345" s="64">
        <v>0.71597222222222223</v>
      </c>
      <c r="F345" s="64">
        <f t="shared" si="16"/>
        <v>0.45902777777777776</v>
      </c>
      <c r="G345" s="63" t="s">
        <v>1006</v>
      </c>
      <c r="H345" s="85"/>
      <c r="I345" s="63" t="s">
        <v>11</v>
      </c>
      <c r="J345" s="69" t="s">
        <v>74</v>
      </c>
      <c r="K345" s="65"/>
    </row>
    <row r="346" spans="1:11" ht="75" x14ac:dyDescent="0.25">
      <c r="A346" s="84">
        <f t="shared" si="17"/>
        <v>328</v>
      </c>
      <c r="B346" s="70" t="s">
        <v>1007</v>
      </c>
      <c r="C346" s="97">
        <v>0.14583333333333334</v>
      </c>
      <c r="D346" s="70" t="str">
        <f>B346</f>
        <v>29.12.2015</v>
      </c>
      <c r="E346" s="97">
        <v>0.15277777777777776</v>
      </c>
      <c r="F346" s="64">
        <f t="shared" si="16"/>
        <v>6.9444444444444198E-3</v>
      </c>
      <c r="G346" s="98" t="s">
        <v>1008</v>
      </c>
      <c r="H346" s="70" t="s">
        <v>1009</v>
      </c>
      <c r="I346" s="70" t="s">
        <v>23</v>
      </c>
      <c r="J346" s="71" t="s">
        <v>1010</v>
      </c>
      <c r="K346" s="65"/>
    </row>
  </sheetData>
  <autoFilter ref="A7:K41"/>
  <mergeCells count="16">
    <mergeCell ref="A40:K40"/>
    <mergeCell ref="A242:K242"/>
    <mergeCell ref="A212:K212"/>
    <mergeCell ref="A156:K156"/>
    <mergeCell ref="A117:K117"/>
    <mergeCell ref="A78:K78"/>
    <mergeCell ref="A6:K6"/>
    <mergeCell ref="A17:K17"/>
    <mergeCell ref="A27:K27"/>
    <mergeCell ref="A2:K2"/>
    <mergeCell ref="A3:A4"/>
    <mergeCell ref="B3:F3"/>
    <mergeCell ref="G3:H3"/>
    <mergeCell ref="I3:I4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10" fitToHeight="2" orientation="landscape" r:id="rId1"/>
  <rowBreaks count="2" manualBreakCount="2">
    <brk id="19" max="10" man="1"/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Статистика</vt:lpstr>
      <vt:lpstr>Статистика!Область_печати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Золотухин Александр Сергеевич</cp:lastModifiedBy>
  <cp:lastPrinted>2015-04-07T07:56:14Z</cp:lastPrinted>
  <dcterms:created xsi:type="dcterms:W3CDTF">2013-04-02T08:07:11Z</dcterms:created>
  <dcterms:modified xsi:type="dcterms:W3CDTF">2016-02-26T03:14:21Z</dcterms:modified>
</cp:coreProperties>
</file>