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freenas\обменник\ECONOM\OZ\Отчеты ИП раскрытие информации\2023 год\1 квартал\"/>
    </mc:Choice>
  </mc:AlternateContent>
  <bookViews>
    <workbookView xWindow="28710" yWindow="195" windowWidth="28830" windowHeight="11970" tabRatio="745"/>
  </bookViews>
  <sheets>
    <sheet name="Отчет" sheetId="197" r:id="rId1"/>
  </sheets>
  <externalReferences>
    <externalReference r:id="rId2"/>
  </externalReferences>
  <definedNames>
    <definedName name="_xlnm._FilterDatabase" localSheetId="0" hidden="1">Отчет!$A$22:$AT$153</definedName>
    <definedName name="_xlnm.Print_Titles" localSheetId="0">Отчет!$19:$22</definedName>
    <definedName name="_xlnm.Print_Area" localSheetId="0">Отчет!$A$1:$AT$158</definedName>
  </definedNames>
  <calcPr calcId="152511"/>
</workbook>
</file>

<file path=xl/calcChain.xml><?xml version="1.0" encoding="utf-8"?>
<calcChain xmlns="http://schemas.openxmlformats.org/spreadsheetml/2006/main">
  <c r="AB97" i="197" l="1"/>
  <c r="AB96" i="197"/>
  <c r="P97" i="197"/>
  <c r="N97" i="197"/>
  <c r="P96" i="197"/>
  <c r="N96" i="197"/>
  <c r="P94" i="197"/>
  <c r="N94" i="197"/>
</calcChain>
</file>

<file path=xl/sharedStrings.xml><?xml version="1.0" encoding="utf-8"?>
<sst xmlns="http://schemas.openxmlformats.org/spreadsheetml/2006/main" count="904" uniqueCount="363">
  <si>
    <t>к приказу Минэнерго России</t>
  </si>
  <si>
    <t>МВт</t>
  </si>
  <si>
    <t>км</t>
  </si>
  <si>
    <t>МВ×А</t>
  </si>
  <si>
    <t>Мвар</t>
  </si>
  <si>
    <t>План</t>
  </si>
  <si>
    <t>Факт</t>
  </si>
  <si>
    <t>Другое</t>
  </si>
  <si>
    <t>период реализации инвестиционной программы</t>
  </si>
  <si>
    <t xml:space="preserve"> Наименование инвестиционного проекта (группы инвестиционных проектов)</t>
  </si>
  <si>
    <t xml:space="preserve">об исполнении инвестиционной программы </t>
  </si>
  <si>
    <t xml:space="preserve">         (фирменное наименование субъекта электроэнергетики)</t>
  </si>
  <si>
    <t>№
 п/п</t>
  </si>
  <si>
    <t>Ввод объекта в эксплуатацию/окончание работ по проекту
(месяц, год)</t>
  </si>
  <si>
    <t>Мощность</t>
  </si>
  <si>
    <t>Вид закупаемой продукции</t>
  </si>
  <si>
    <t>Наименование закупаемой продукции</t>
  </si>
  <si>
    <t>Организатор закупки (юридическое лицо/филиал)</t>
  </si>
  <si>
    <t>Документ, на основании которого определена планируемая (предельная) цена закупки</t>
  </si>
  <si>
    <t>Примечание</t>
  </si>
  <si>
    <t>Количество</t>
  </si>
  <si>
    <t>Идентифика-тор инвестиционного проекта</t>
  </si>
  <si>
    <t>Планируемая (предельная) цена закупки по ГКПЗ, 
тыс. руб. 
(без НДС)</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</si>
  <si>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</si>
  <si>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</si>
  <si>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</si>
  <si>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заявки/предложения</t>
  </si>
  <si>
    <t>Наименования участников, подавших заявки/предложения (оферты)</t>
  </si>
  <si>
    <t>Цены заявок/предложений (оферт), 
тыс. руб. 
(без НДС)</t>
  </si>
  <si>
    <t>Наименования участников, заявки/предложения (оферты) которых были отклонены</t>
  </si>
  <si>
    <t>Количество переторжек</t>
  </si>
  <si>
    <t>Цены заявок/предложений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</si>
  <si>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</si>
  <si>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</si>
  <si>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</si>
  <si>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</si>
  <si>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</si>
  <si>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</si>
  <si>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</si>
  <si>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</si>
  <si>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</si>
  <si>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</si>
  <si>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</si>
  <si>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</si>
  <si>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</si>
  <si>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</si>
  <si>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</si>
  <si>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</si>
  <si>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</si>
  <si>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</si>
  <si>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</si>
  <si>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</si>
  <si>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</si>
  <si>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</si>
  <si>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Раздел 10. Отчет об исполнении годовой комплексной программы закупок</t>
  </si>
  <si>
    <t>от «__» _____ 2016 г. №___</t>
  </si>
  <si>
    <t>Приложение  № 9</t>
  </si>
  <si>
    <t>ООО "Горсети"</t>
  </si>
  <si>
    <t>0.4</t>
  </si>
  <si>
    <t>0.2</t>
  </si>
  <si>
    <t>1.6</t>
  </si>
  <si>
    <t>1.2</t>
  </si>
  <si>
    <t>0.6</t>
  </si>
  <si>
    <t>1.3</t>
  </si>
  <si>
    <t>Услуги</t>
  </si>
  <si>
    <t>ВСЕГО по инвестиционной программе, в том числе:</t>
  </si>
  <si>
    <t>Г</t>
  </si>
  <si>
    <t>Реконструкция, модернизация, техническое перевооружение, всего</t>
  </si>
  <si>
    <t>Прочее новое строительство объектов электросетевого хозяйства, всего</t>
  </si>
  <si>
    <t>Прочие инвестиционные проекты, всего</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</si>
  <si>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</si>
  <si>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</si>
  <si>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</si>
  <si>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1.4</t>
  </si>
  <si>
    <t>1.2.1.2</t>
  </si>
  <si>
    <t>Модернизация, техническое перевооружение трансформаторных и иных подстанций, распределительных пунктов, всего, в том числе:</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</si>
  <si>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</si>
  <si>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</si>
  <si>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</si>
  <si>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</si>
  <si>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1.2.3.5</t>
  </si>
  <si>
    <t>"Включение приборов учета в систему сбора и передачи данных, класс напряжения 0,22 (0,4) кВ, всего, в том числе:"</t>
  </si>
  <si>
    <t>Монтаж системы учета с АСКУЭ в ТП</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</si>
  <si>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</si>
  <si>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</si>
  <si>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</si>
  <si>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Прочее новое строительство объектов электросетевого хозяйства, всего, в том числе:</t>
  </si>
  <si>
    <t>Прочие инвестиционные проекты, всего, в том числе:</t>
  </si>
  <si>
    <t>Установка системы телемеханики и диспетчеризации</t>
  </si>
  <si>
    <t>Монтаж устройств передачи данных для АСКУЭ в ТП</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</si>
  <si>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</si>
  <si>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</si>
  <si>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</si>
  <si>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</si>
  <si>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</si>
  <si>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</si>
  <si>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Установка трансформаторов в ТП</t>
  </si>
  <si>
    <t>Купля-продажа</t>
  </si>
  <si>
    <t>Строительство и реконструкция сетей электроснабжения 0,4кВ</t>
  </si>
  <si>
    <t>Приобретение легкового служебного автомобиля</t>
  </si>
  <si>
    <t>J_000006089</t>
  </si>
  <si>
    <t>J_0000060026</t>
  </si>
  <si>
    <t>J_0000060025</t>
  </si>
  <si>
    <t>J_0000500016</t>
  </si>
  <si>
    <t>J_100456002</t>
  </si>
  <si>
    <t>Установка подстанции с питающими линиями для обеспечения качества и надежности потребителей г.Томска и Томского района</t>
  </si>
  <si>
    <t>J_0200000018</t>
  </si>
  <si>
    <t>Приобретение автогидроподъемника</t>
  </si>
  <si>
    <t>J_0000007038</t>
  </si>
  <si>
    <t>Приобретение бригадного автомобиля</t>
  </si>
  <si>
    <t>J_0000007034</t>
  </si>
  <si>
    <t>Приобретение информационно-вычислительной техники</t>
  </si>
  <si>
    <t>J_0000000814</t>
  </si>
  <si>
    <t>J_0000007035</t>
  </si>
  <si>
    <t>Установка учетов с АСКУЭ на границе балансовой принадлежности с потребителями, запитанными КЛ от ТП</t>
  </si>
  <si>
    <t>J_0000060023</t>
  </si>
  <si>
    <t>Установка учетов с АСКУЭ на границе балансовой принадлежности с потребителями, запитанными от ВЛ-0,4кВ</t>
  </si>
  <si>
    <t>J_0000060024</t>
  </si>
  <si>
    <t>J_0000000849</t>
  </si>
  <si>
    <t>J_0000007044</t>
  </si>
  <si>
    <t>Зажим отв. СТ 25F</t>
  </si>
  <si>
    <t>Лента стальная  С201 25м</t>
  </si>
  <si>
    <t>Лента стальная  С201 50м</t>
  </si>
  <si>
    <t>Провод СИП-4 2*16-0,6/1</t>
  </si>
  <si>
    <t>Провод СИП-4 4*16-0,6/1кв</t>
  </si>
  <si>
    <t>Скрепа д/ленты  С 20</t>
  </si>
  <si>
    <t>Зажим SO 251.01 анкерный</t>
  </si>
  <si>
    <t>Зажим SО 158,1 анкерный</t>
  </si>
  <si>
    <t>Зажим ЖН-18</t>
  </si>
  <si>
    <t>Зажим ПС-1-1</t>
  </si>
  <si>
    <t>Кожух защитный</t>
  </si>
  <si>
    <t>Круг 18   6,0м 3пс</t>
  </si>
  <si>
    <t>Муфта 4КВНТпв- 70/120 Подольск</t>
  </si>
  <si>
    <t>Муфта 4СТПв 70-120 Подольск</t>
  </si>
  <si>
    <t>Песок (м3)</t>
  </si>
  <si>
    <t>Провод СИП-2 3*50+1*54,6</t>
  </si>
  <si>
    <t>Провод СИП-4 4*25-0,6/1 (м)</t>
  </si>
  <si>
    <t>Проволока  6,0 мм т/о</t>
  </si>
  <si>
    <t>Скоба изолированная С-200</t>
  </si>
  <si>
    <t>Стойка СВ -95</t>
  </si>
  <si>
    <t>Стойка св 110-3.5</t>
  </si>
  <si>
    <t>Траверса н/в на ж/б опору промежуточная, с крюками под 2-а СИП</t>
  </si>
  <si>
    <t>Труба ПЭ 80 SDR17 ОD  110*6,6  12,0м</t>
  </si>
  <si>
    <t>Узел крепления кабеля на ж/б опору</t>
  </si>
  <si>
    <t>Узел крепления мачтовки на ж/б опору</t>
  </si>
  <si>
    <t>Узел крепления подкоса</t>
  </si>
  <si>
    <t>Укладочный материал для прокладки кабеля</t>
  </si>
  <si>
    <t>Приобретение передвижной парообразующей установки</t>
  </si>
  <si>
    <t>Разработка программного обеспечения "Геоинформационная система городских электрических сетей" (блок №5)</t>
  </si>
  <si>
    <t>Бензин Галоша нефрас 0,5 л.</t>
  </si>
  <si>
    <t>Газ сжиженный в баллонах</t>
  </si>
  <si>
    <t>Гофра 40 (15)</t>
  </si>
  <si>
    <t>Держатель для труб (клипса)  CF20 с защелкой</t>
  </si>
  <si>
    <t>Зажим отв. Р-645</t>
  </si>
  <si>
    <t>Изолента ПВХ   130х19  ЭкоЛюкс ( черная )</t>
  </si>
  <si>
    <t>Изолента ПВХ   130х19 ПолимерПак( синяя )</t>
  </si>
  <si>
    <t>Кабель АВБШв  4*50</t>
  </si>
  <si>
    <t>Кабель АВВГ 4*16</t>
  </si>
  <si>
    <t>Кабель АВВГ 4*35 (1)</t>
  </si>
  <si>
    <t>Кабель АВВГнг(А) LS 4*25</t>
  </si>
  <si>
    <t>Лента крепления F20.07  50м</t>
  </si>
  <si>
    <t>Муфта 4КВНТп-1-25/50-Б-КВТ</t>
  </si>
  <si>
    <t>Муфта 4КВНТпв-10/25 Подольск</t>
  </si>
  <si>
    <t>Наконечник кабельный ТА-25-8-7</t>
  </si>
  <si>
    <t>Провод ПуГВ 1*10 К</t>
  </si>
  <si>
    <t>Скоба для крепл.кабеля</t>
  </si>
  <si>
    <t>Скрепа д/ленты  НС-20-LХ</t>
  </si>
  <si>
    <t>Счетчик РиМ 189.02 б/у</t>
  </si>
  <si>
    <t>Счетчик РиМ 189.26 ВК.2G</t>
  </si>
  <si>
    <t>Счетчик РиМ 489.26 ВК.2G</t>
  </si>
  <si>
    <t>Труба гофр  с зондом  ПВХ d 40  15м</t>
  </si>
  <si>
    <t>Уголок 50*50*5  6,0м 3пс</t>
  </si>
  <si>
    <t>Щит ЩС  305/9 (ул. Континентальная, 8В)</t>
  </si>
  <si>
    <t>Щит ЩС  750/2 (ул. Герасименко, д.7 стр.3)</t>
  </si>
  <si>
    <t>Щит ЩС 356/2 (пер. Светлый, д.48, стр.2)</t>
  </si>
  <si>
    <t>Щит ЩС 621/1 (ул. Мокрушина, уч.8/3, стр.1)</t>
  </si>
  <si>
    <t>Щит ЩС 621/2 (ул. Мокрушина, 10/1)</t>
  </si>
  <si>
    <t>Щит ЩС 671-30/3 (ул. Вершинина, 41а)</t>
  </si>
  <si>
    <t>Щит ЩС 671-87/1 (ул. Кулёва, д. 26б)</t>
  </si>
  <si>
    <t>Щит ЩС 940-15/1 (ул. Блок-Пост, уч.39/1)</t>
  </si>
  <si>
    <t>Электрод для контура заземления</t>
  </si>
  <si>
    <t>Компоненты беспровод.технологий /ANT GSM ANTEY 924 SMA</t>
  </si>
  <si>
    <t>МКС РиМ 099.02 б/у</t>
  </si>
  <si>
    <t>Провод ПВС 4*1,5</t>
  </si>
  <si>
    <t>Болт 10*60  DIN 933</t>
  </si>
  <si>
    <t>Гайка М 10 оц.ГОСТ 5915-70</t>
  </si>
  <si>
    <t>Зажим анкерный ЗАН 50-70/1500</t>
  </si>
  <si>
    <t>Зажим отв. Р 3Х-95</t>
  </si>
  <si>
    <t>Зажим поддержив. PS 16-95</t>
  </si>
  <si>
    <t>Кабель АВБШВнг-LS  4*35(1)</t>
  </si>
  <si>
    <t>Кабель АВБШВнг(А)-LS  4*120(1)</t>
  </si>
  <si>
    <t>Кабель АВБШВнг(А)-LS  4*95(1)</t>
  </si>
  <si>
    <t>Катанка 6,5</t>
  </si>
  <si>
    <t>Лента сигнальная  д/ограждения 50*200м б-к</t>
  </si>
  <si>
    <t>Муфта (ECOPAL/Корсис)  160мм</t>
  </si>
  <si>
    <t>Муфта 4КВ(Н(Тп-1 (70-120) с наконеч.  полиэтилен/бумага</t>
  </si>
  <si>
    <t>Наконечник болтовой  2НБ- 25/50</t>
  </si>
  <si>
    <t>Пена бытовая 625мл</t>
  </si>
  <si>
    <t>Пена монтажн  MAKROFLEX  750мл всесезон</t>
  </si>
  <si>
    <t>Провод СИП-2 3*95+1*95-0,6/1</t>
  </si>
  <si>
    <t>Траверса промежуточная в/в с подвесными изоляторами на ж/б опору под СИП</t>
  </si>
  <si>
    <t>Труба ПЭ 80 SDR17  OD  160*9,5  (12м)</t>
  </si>
  <si>
    <t>Шайба  DIN 9021 М10 цинк</t>
  </si>
  <si>
    <t>Эмаль аэрозоль универсальный 520мл/230г черн.</t>
  </si>
  <si>
    <t>Эмаль аэрозоль универсальный 520мл/230г черная</t>
  </si>
  <si>
    <t>собственное производство</t>
  </si>
  <si>
    <t>техническое задание</t>
  </si>
  <si>
    <t>конкурс в электронной форме</t>
  </si>
  <si>
    <t>1</t>
  </si>
  <si>
    <t>1) ООО "Комплект Энерго"</t>
  </si>
  <si>
    <t>1) 152 577,20</t>
  </si>
  <si>
    <t xml:space="preserve">ООО "Комплект Энерго" </t>
  </si>
  <si>
    <t>32211153610/2310310</t>
  </si>
  <si>
    <t>http://www.zakupki.gov.ru/http://www.rtc-tender.ru</t>
  </si>
  <si>
    <t>февраль 2022</t>
  </si>
  <si>
    <t>Договор №36/22 от 01.04.2022г</t>
  </si>
  <si>
    <t>открытый запрос цен</t>
  </si>
  <si>
    <t>закупка у единственного поставщика</t>
  </si>
  <si>
    <t xml:space="preserve">ООО «Монтажстрой» </t>
  </si>
  <si>
    <t>ООО "МОНТАЖСТРОЙ"</t>
  </si>
  <si>
    <t>31503151140</t>
  </si>
  <si>
    <t>http://www.zakupki.gov.ru</t>
  </si>
  <si>
    <t>декабрь 2015</t>
  </si>
  <si>
    <t>п. 7.11.2. абзац 2</t>
  </si>
  <si>
    <t>ПДЗК</t>
  </si>
  <si>
    <t>3/16</t>
  </si>
  <si>
    <t>до полного исполнения</t>
  </si>
  <si>
    <t>Договор подряда №29-01/16 ПЗн от 29.01.2016г.</t>
  </si>
  <si>
    <t>ООО "Строй Парк-Р"</t>
  </si>
  <si>
    <t>остаток на складе</t>
  </si>
  <si>
    <t>Договор (поставка) №27-05/22Р от 27.05.22</t>
  </si>
  <si>
    <t>открытый запрос котировок в электронной форме</t>
  </si>
  <si>
    <t>1) АО "РиМ ТД"</t>
  </si>
  <si>
    <t>1) 128,01</t>
  </si>
  <si>
    <t>Акционерное общество "РиМ Торговый Дом"</t>
  </si>
  <si>
    <t>32211335636/2372896</t>
  </si>
  <si>
    <t>апрель 2022</t>
  </si>
  <si>
    <t>Договор (поставка) №50/22ПЗн от 03.06.22</t>
  </si>
  <si>
    <t>п. 7.14.3. абзац 27</t>
  </si>
  <si>
    <t>Договор (отв. хранение) №12-11/21Е от 12.11.21</t>
  </si>
  <si>
    <t xml:space="preserve">договор </t>
  </si>
  <si>
    <t>АО "Подольский завод электромонтажных изделий"</t>
  </si>
  <si>
    <t>открытый запрос котировок</t>
  </si>
  <si>
    <t>3</t>
  </si>
  <si>
    <t>1) АО "Белоярский мачтопропиточный завод"
2) ООО "Производственное объединение "Гарантия"
3) ООО "БЛОК"</t>
  </si>
  <si>
    <t>1) 17 878,55
2) 16 494,44
3) 16 655,43</t>
  </si>
  <si>
    <t>Общество с ограниченной ответсвенностью "Производственное обьединение "Гарантия"</t>
  </si>
  <si>
    <t>май 2022</t>
  </si>
  <si>
    <t>Договор (поставка) №55/22ПЗ от 13.06.22</t>
  </si>
  <si>
    <t>сентябрь 2022</t>
  </si>
  <si>
    <t>запрос котировок в электронной форме</t>
  </si>
  <si>
    <t>ООО "АВАНГАРД"</t>
  </si>
  <si>
    <t>32211708050/2513048</t>
  </si>
  <si>
    <t>п. 7.14.3 абзац 2)</t>
  </si>
  <si>
    <t>Договор (поставка) №17-10/22Е от 17.10.22</t>
  </si>
  <si>
    <t>ООО "Компания Негоциант"</t>
  </si>
  <si>
    <t>32211142278/2306699</t>
  </si>
  <si>
    <t>п.7.14.3 абзац 2</t>
  </si>
  <si>
    <t>Договор (поставка) №15-03/22Е от 15.03.22</t>
  </si>
  <si>
    <t>ООО "СевКавКабель"</t>
  </si>
  <si>
    <t>32211190885/2319469</t>
  </si>
  <si>
    <t>март 2022</t>
  </si>
  <si>
    <t>п. 7.14.3 абзац 2</t>
  </si>
  <si>
    <t>ПДЗК №1</t>
  </si>
  <si>
    <t>31/22</t>
  </si>
  <si>
    <t>Договор (поставка) №04-04/22Е от 04.04.22</t>
  </si>
  <si>
    <t>1) ООО "Снабсибэлектро"</t>
  </si>
  <si>
    <t>1) 5 416,67</t>
  </si>
  <si>
    <t>ООО "СНАБСИБЭЛЕКТРО"</t>
  </si>
  <si>
    <t>32109928370/1967130</t>
  </si>
  <si>
    <t>июнь 2021</t>
  </si>
  <si>
    <t>Договор (поставка) №82/21/2ПЗн от 23.07.21</t>
  </si>
  <si>
    <t>п.7.14.3 абзац 1</t>
  </si>
  <si>
    <t>ООО "Торговый дом" ОАО "Томскоблгаз"</t>
  </si>
  <si>
    <t>Договор (поставка) №49/22 от 07.12.22</t>
  </si>
  <si>
    <t>1) ООО "ЭКСПЕРТ БЕТОН"
2) ООО ПСК "ТОП ТЕТОН"
3) ООО "СК"
4) ООО "СМУ-7"</t>
  </si>
  <si>
    <t>1) 2 100,00
2)  2 400,00
3) 2 465,27
4) 2 383,33</t>
  </si>
  <si>
    <t>ООО "ЭКСПЕРТ БЕТОН"</t>
  </si>
  <si>
    <t>32211277585/2353074</t>
  </si>
  <si>
    <t>Договор (поставка) №42/22ПЗ от 27.04.22</t>
  </si>
  <si>
    <t>Акционерное общество "Радио и Микроэлектроника"</t>
  </si>
  <si>
    <t>Договор (поставка) №01-02/22Р от 01.02.22</t>
  </si>
  <si>
    <t>Общество с ограниченной ответственностью "Винтер Инжиниринг"</t>
  </si>
  <si>
    <t>Договор (поставка) №48/22ПЗ от 23.05.22</t>
  </si>
  <si>
    <t>Общество с ограниченной ответственностью "Лотос"</t>
  </si>
  <si>
    <t>Договор (поставка) №76/22ПЗ от 15.08.22</t>
  </si>
  <si>
    <t>Общество с ограниченной ответственностью "Южноуральская изоляторная компания"</t>
  </si>
  <si>
    <t>Договор (поставка) №19/22ПЗ от 11.03.22</t>
  </si>
  <si>
    <t>8</t>
  </si>
  <si>
    <t>1) ООО "Южноуральская изоляторная компания"
2) ООО "АРМАТЕХ"
3) ООО "Торговый Дом ЗЕВС"
4) ООО "Электротехническая компания "Лидер"
5) ООО "Холдинговая компания "Локус"
6) ООО "Торговый дом "Энерготэл"
7) ООО "СИП кабель"
8) ООО "Торговый дом "Техэнергохолдинг"</t>
  </si>
  <si>
    <t>1) 3 094,60
2) 3 942,50
3) 5 487,66
4) 3 888,49
5) 4 339,64
6) 3 408,47
7) 4 531,37
8) 4 012,03</t>
  </si>
  <si>
    <t>32211109319/2296503</t>
  </si>
  <si>
    <t>Договор (поставка) №102/21ПЗн от 25.10.21</t>
  </si>
  <si>
    <t>январь 2022</t>
  </si>
  <si>
    <t>Договор (поставка) №09/22ПЗ от 18.02.22</t>
  </si>
  <si>
    <t>4</t>
  </si>
  <si>
    <t>1) ООО "Брайт Энерго"
2) ООО Торговый дом "Кабельная индустрия"
3) ООО "Западно-Сибирский Кабельный завод"
4) ООО "Аверс"</t>
  </si>
  <si>
    <t>1) 14 998,33
2) 15 094,86
3) 15 731,48
4) 14 908,81</t>
  </si>
  <si>
    <t>ООО "Аверс"</t>
  </si>
  <si>
    <t>Договор (поставка) №13а-01/22Р от 13.01.22</t>
  </si>
  <si>
    <t>Договор (поставка) №69/21ПЗ от 15.06.21</t>
  </si>
  <si>
    <t>ООО "Комплект Энерго"</t>
  </si>
  <si>
    <t>Договор (поставка) №01б-11/22Р от 01.11.22</t>
  </si>
  <si>
    <t>Договор (поставка) №28-02/22Р от 28.02.22</t>
  </si>
  <si>
    <t>Договор (поставка) №04в-04/22Р от 04.04.22</t>
  </si>
  <si>
    <t>ООО "Металл-Инвест"</t>
  </si>
  <si>
    <t>Договор (поставка) №27-01/22Р от 27.01.22</t>
  </si>
  <si>
    <t>ООО "Промресурс"</t>
  </si>
  <si>
    <t>Договор (поставка) №05-07/21ПЗ от 05.07.21</t>
  </si>
  <si>
    <t>ООО "Профи Маркет"</t>
  </si>
  <si>
    <t>Договор (поставка) №06в-06/22Р от 06.06.22</t>
  </si>
  <si>
    <t>Договор (поставка) №02-06/22Р от 02.06.22</t>
  </si>
  <si>
    <t>Договор (поставка) №19-09/22Р от 19.09.22</t>
  </si>
  <si>
    <t>оОО "Горсети"</t>
  </si>
  <si>
    <t>Договор (поставка) №14а-11/22Р от 14.11.22</t>
  </si>
  <si>
    <t>Договор (поставка) №16а-05/22Р от 16.05.22</t>
  </si>
  <si>
    <t>Договор (поставка) №17г-01/22Р от 17.01.22</t>
  </si>
  <si>
    <t>1) АО "Подольский завод электромонтажных изделий"
2) ООО "Снабсибэлектро"
3) ООО ТД "Электротехмонтаж"
4) ООО "ТЕРМОФИТ"</t>
  </si>
  <si>
    <t>1) 58,55
2) 54,35
3) 43,90
4) -</t>
  </si>
  <si>
    <t>1) ООО ТД "Электротехмонтаж"
2) ООО "ТЕРМОФИТ"</t>
  </si>
  <si>
    <t>Договор (поставка) №51/22ПЗ от 27.05.22</t>
  </si>
  <si>
    <t>ООО "СЭК"</t>
  </si>
  <si>
    <t>Договор (поставка) №17в-01/22Р от 17.01.22</t>
  </si>
  <si>
    <t>ООО "ТД "Электротехмонтаж"</t>
  </si>
  <si>
    <t>Договор (поставка) №13-07/22Р от 13.07.22</t>
  </si>
  <si>
    <t>1) ООО "ТК "Строительный двор"</t>
  </si>
  <si>
    <t>1) 333,33</t>
  </si>
  <si>
    <t>ООО "ТК "Строительный двор"</t>
  </si>
  <si>
    <t>32110747299/2202692</t>
  </si>
  <si>
    <t>октябрь 2021</t>
  </si>
  <si>
    <t>21.10.2021</t>
  </si>
  <si>
    <t>08.11.2021</t>
  </si>
  <si>
    <t>11.11.2021</t>
  </si>
  <si>
    <t>Договор (поставка) №107/21ПЗн от 23.11.21</t>
  </si>
  <si>
    <t>1) ООО "ТомТехнопарк"
2) ООО "Универсал Томск"
3) ООО "Аверс"</t>
  </si>
  <si>
    <t>1) 39 002,86
2) 58 556,54
3) 47 412,50</t>
  </si>
  <si>
    <t>ООО "ТомТехнопарк"</t>
  </si>
  <si>
    <t>32211040900/2277773</t>
  </si>
  <si>
    <t>Договор (поставка) №08/22ПЗ от 14.02.22</t>
  </si>
  <si>
    <t>ООО "ЭнергоКомплект"</t>
  </si>
  <si>
    <t>Договор (поставка) №12-08/22Р от 12.08.22</t>
  </si>
  <si>
    <t>Договор (поставка) №25/21ПЗн от 26.03.21</t>
  </si>
  <si>
    <t>б/у</t>
  </si>
  <si>
    <t>1) ООО "АвтоСпецВан"</t>
  </si>
  <si>
    <t>1) 9 500,00</t>
  </si>
  <si>
    <t xml:space="preserve">ООО "АвтоСпецВан" </t>
  </si>
  <si>
    <t>Договор №100/23ПЗн от 27.01.23г.</t>
  </si>
  <si>
    <t>32211998053/2616163</t>
  </si>
  <si>
    <t>декабрь 2022</t>
  </si>
  <si>
    <t>Год раскрытия информации: 2023 год</t>
  </si>
  <si>
    <t>Отчет за 1 квартал 2023 года</t>
  </si>
  <si>
    <t>на период 2020-2024 гг.</t>
  </si>
  <si>
    <t>Исполнительный директор _______________________ М.В. Резников</t>
  </si>
  <si>
    <t xml:space="preserve">ООО "Горсети-Проектировщик" </t>
  </si>
  <si>
    <t>1) ООО "Горсети-Проектировщик"</t>
  </si>
  <si>
    <t>1) 35 687,38</t>
  </si>
  <si>
    <t>1) 8 547,46</t>
  </si>
  <si>
    <t>32211175410</t>
  </si>
  <si>
    <t>Договор подряда №34/22ПЗн от 30.03.2022г.</t>
  </si>
  <si>
    <t xml:space="preserve"> Договор подряда №36/22ПЗн от 01.04.2022г.</t>
  </si>
  <si>
    <t>322116744562/2495940</t>
  </si>
  <si>
    <t>Договор подряда №82/22 от 10.10.2022г.</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</si>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</sst>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_-* #,##0.00_р_._-;\-* #,##0.00_р_._-;_-* &quot;-&quot;??_р_._-;_-@_-"/>
    <numFmt numFmtId="165" formatCode="#,##0_ ;\-#,##0\ "/>
    <numFmt numFmtId="166" formatCode="_-* #,##0.00\ _р_._-;\-* #,##0.00\ _р_._-;_-* &quot;-&quot;??\ _р_._-;_-@_-"/>
    <numFmt numFmtId="167" formatCode="0.0"/>
    <numFmt numFmtId="168" formatCode="_-* #,##0.00&quot;р.&quot;_-;\-* #,##0.00&quot;р.&quot;_-;_-* &quot;-&quot;??&quot;р.&quot;_-;_-@_-"/>
    <numFmt numFmtId="169" formatCode="&quot;$&quot;#,##0_);[Red]\(&quot;$&quot;#,##0\)"/>
    <numFmt numFmtId="170" formatCode="_(&quot;$&quot;* #,##0_);_(&quot;$&quot;* \(#,##0\);_(&quot;$&quot;* &quot;-&quot;_);_(@_)"/>
    <numFmt numFmtId="171" formatCode="_(* #,##0_);_(* \(#,##0\);_(* &quot;-&quot;_);_(@_)"/>
    <numFmt numFmtId="172" formatCode="_(&quot;$&quot;* #,##0.00_);_(&quot;$&quot;* \(#,##0.00\);_(&quot;$&quot;* &quot;-&quot;??_);_(@_)"/>
    <numFmt numFmtId="173" formatCode="General_)"/>
    <numFmt numFmtId="174" formatCode="_-* #,##0_-;\-* #,##0_-;_-* &quot;-&quot;_-;_-@_-"/>
    <numFmt numFmtId="175" formatCode="_-* #,##0.00_-;\-* #,##0.00_-;_-* &quot;-&quot;??_-;_-@_-"/>
    <numFmt numFmtId="176" formatCode="#,##0_ ;[Red]\-#,##0\ "/>
    <numFmt numFmtId="177" formatCode="_-* #,##0\ _р_._-;\-* #,##0\ _р_._-;_-* &quot;-&quot;\ _р_._-;_-@_-"/>
    <numFmt numFmtId="178" formatCode="#,##0_);[Red]\(#,##0\)"/>
    <numFmt numFmtId="179" formatCode="#,##0.00_);[Red]\(#,##0.00\)"/>
    <numFmt numFmtId="180" formatCode="&quot;?.&quot;#,##0_);[Red]\(&quot;?.&quot;#,##0\)"/>
    <numFmt numFmtId="181" formatCode="&quot;?.&quot;#,##0.00_);[Red]\(&quot;?.&quot;#,##0.00\)"/>
    <numFmt numFmtId="182" formatCode="_-* #,##0\ &quot;руб&quot;_-;\-* #,##0\ &quot;руб&quot;_-;_-* &quot;-&quot;\ &quot;руб&quot;_-;_-@_-"/>
    <numFmt numFmtId="183" formatCode="_-&quot;£&quot;* #,##0_-;\-&quot;£&quot;* #,##0_-;_-&quot;£&quot;* &quot;-&quot;_-;_-@_-"/>
    <numFmt numFmtId="184" formatCode="_-&quot;£&quot;* #,##0.00_-;\-&quot;£&quot;* #,##0.00_-;_-&quot;£&quot;* &quot;-&quot;??_-;_-@_-"/>
    <numFmt numFmtId="185" formatCode="_-* #,##0\ _F_-;\-* #,##0\ _F_-;_-* &quot;-&quot;\ _F_-;_-@_-"/>
    <numFmt numFmtId="186" formatCode="_-* #,##0.00\ &quot;F&quot;_-;\-* #,##0.00\ &quot;F&quot;_-;_-* &quot;-&quot;??\ &quot;F&quot;_-;_-@_-"/>
    <numFmt numFmtId="187" formatCode="_-* #,##0.00\ _F_-;\-* #,##0.00\ _F_-;_-* &quot;-&quot;??\ _F_-;_-@_-"/>
    <numFmt numFmtId="188" formatCode="_-* #,##0.00\ [$€]_-;\-* #,##0.00\ [$€]_-;_-* &quot;-&quot;??\ [$€]_-;_-@_-"/>
    <numFmt numFmtId="189" formatCode="#,##0.00;[Red]\-#,##0.00;&quot;-&quot;"/>
    <numFmt numFmtId="190" formatCode="#,##0;[Red]\-#,##0;&quot;-&quot;"/>
    <numFmt numFmtId="191" formatCode="_(* #,##0_);_(* \(#,##0\);_(* &quot;-&quot;??_);_(@_)"/>
    <numFmt numFmtId="192" formatCode="mmmm\ d\,\ yyyy"/>
    <numFmt numFmtId="193" formatCode="#,###"/>
    <numFmt numFmtId="194" formatCode="dd\-mmm\-yy"/>
    <numFmt numFmtId="195" formatCode="_-* #,##0_р_._-;\-* #,##0_р_._-;_-* &quot;-&quot;_р_._-;_-@_-"/>
    <numFmt numFmtId="196" formatCode="#,##0.000"/>
  </numFmts>
  <fonts count="116" x14ac:knownFonts="1">
    <font>
      <sz val="12"/>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theme="1"/>
      <name val="Times New Roman"/>
      <family val="1"/>
      <charset val="204"/>
    </font>
    <font>
      <sz val="11"/>
      <color rgb="FF000000"/>
      <name val="SimSun"/>
      <family val="2"/>
      <charset val="204"/>
    </font>
    <font>
      <b/>
      <sz val="12"/>
      <color rgb="FF000000"/>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
      <sz val="10"/>
      <name val="Arial"/>
      <family val="2"/>
      <charset val="204"/>
    </font>
    <font>
      <sz val="14"/>
      <name val="Times New Roman"/>
      <family val="1"/>
      <charset val="204"/>
    </font>
    <font>
      <sz val="14"/>
      <color theme="1"/>
      <name val="Times New Roman"/>
      <family val="1"/>
      <charset val="204"/>
    </font>
    <font>
      <b/>
      <u/>
      <sz val="14"/>
      <color theme="1"/>
      <name val="Times New Roman"/>
      <family val="1"/>
      <charset val="204"/>
    </font>
    <font>
      <b/>
      <sz val="14"/>
      <color theme="1"/>
      <name val="Times New Roman"/>
      <family val="1"/>
      <charset val="204"/>
    </font>
    <font>
      <b/>
      <sz val="14"/>
      <name val="Times New Roman"/>
      <family val="1"/>
      <charset val="204"/>
    </font>
    <font>
      <sz val="11"/>
      <color theme="1"/>
      <name val="Calibri"/>
      <family val="2"/>
      <scheme val="minor"/>
    </font>
    <font>
      <sz val="9"/>
      <color theme="1"/>
      <name val="Times New Roman"/>
      <family val="1"/>
      <charset val="204"/>
    </font>
    <font>
      <sz val="10"/>
      <name val="Arial"/>
      <family val="2"/>
    </font>
    <font>
      <sz val="10"/>
      <name val="Helv"/>
    </font>
    <font>
      <b/>
      <sz val="14"/>
      <color rgb="FF000000"/>
      <name val="Times New Roman"/>
      <family val="1"/>
      <charset val="204"/>
    </font>
    <font>
      <sz val="8"/>
      <color theme="1"/>
      <name val="Times New Roman"/>
      <family val="1"/>
      <charset val="204"/>
    </font>
    <font>
      <sz val="12"/>
      <color rgb="FFFF0000"/>
      <name val="Times New Roman"/>
      <family val="1"/>
      <charset val="204"/>
    </font>
    <font>
      <b/>
      <sz val="14"/>
      <color rgb="FFFF0000"/>
      <name val="Times New Roman"/>
      <family val="1"/>
      <charset val="204"/>
    </font>
    <font>
      <sz val="14"/>
      <color rgb="FFFF0000"/>
      <name val="Times New Roman"/>
      <family val="1"/>
      <charset val="204"/>
    </font>
    <font>
      <b/>
      <sz val="11"/>
      <color rgb="FFFF0000"/>
      <name val="Times New Roman"/>
      <family val="1"/>
      <charset val="204"/>
    </font>
    <font>
      <i/>
      <sz val="11"/>
      <color theme="1"/>
      <name val="Times New Roman"/>
      <family val="1"/>
      <charset val="204"/>
    </font>
    <font>
      <sz val="8"/>
      <name val="Arial"/>
      <family val="2"/>
      <charset val="204"/>
    </font>
    <font>
      <sz val="11"/>
      <color rgb="FFFF0000"/>
      <name val="Times New Roman"/>
      <family val="1"/>
      <charset val="204"/>
    </font>
    <font>
      <sz val="11"/>
      <color indexed="8"/>
      <name val="Times New Roman"/>
      <family val="1"/>
      <charset val="204"/>
    </font>
    <font>
      <sz val="12"/>
      <name val="Arial"/>
      <family val="2"/>
      <charset val="204"/>
    </font>
    <font>
      <b/>
      <sz val="14"/>
      <name val="Arial"/>
      <family val="2"/>
      <charset val="204"/>
    </font>
    <font>
      <b/>
      <sz val="12"/>
      <name val="Arial"/>
      <family val="2"/>
      <charset val="204"/>
    </font>
    <font>
      <sz val="10"/>
      <name val="Helv"/>
      <charset val="204"/>
    </font>
    <font>
      <sz val="1"/>
      <color indexed="8"/>
      <name val="Courier"/>
      <family val="1"/>
      <charset val="204"/>
    </font>
    <font>
      <b/>
      <sz val="1"/>
      <color indexed="8"/>
      <name val="Courier"/>
      <family val="1"/>
      <charset val="204"/>
    </font>
    <font>
      <sz val="10"/>
      <name val="MS Sans Serif"/>
      <family val="2"/>
      <charset val="204"/>
    </font>
    <font>
      <u/>
      <sz val="10"/>
      <color indexed="12"/>
      <name val="Arial Cyr"/>
      <charset val="204"/>
    </font>
    <font>
      <sz val="10"/>
      <color indexed="8"/>
      <name val="MS Sans Serif"/>
      <family val="2"/>
      <charset val="204"/>
    </font>
    <font>
      <i/>
      <sz val="1"/>
      <color indexed="8"/>
      <name val="Courier"/>
      <family val="1"/>
      <charset val="204"/>
    </font>
    <font>
      <u/>
      <sz val="8.5"/>
      <color indexed="36"/>
      <name val="Arial"/>
      <family val="2"/>
      <charset val="204"/>
    </font>
    <font>
      <b/>
      <sz val="12"/>
      <name val="Arial"/>
      <family val="2"/>
    </font>
    <font>
      <b/>
      <sz val="18"/>
      <name val="Arial"/>
      <family val="2"/>
      <charset val="204"/>
    </font>
    <font>
      <u/>
      <sz val="8.5"/>
      <color indexed="12"/>
      <name val="Arial"/>
      <family val="2"/>
      <charset val="204"/>
    </font>
    <font>
      <sz val="12"/>
      <name val="Times New Roman Cyr"/>
      <family val="1"/>
      <charset val="204"/>
    </font>
    <font>
      <u/>
      <sz val="10"/>
      <color indexed="36"/>
      <name val="Arial Cyr"/>
      <charset val="204"/>
    </font>
    <font>
      <b/>
      <u/>
      <sz val="16"/>
      <name val="Arial"/>
      <family val="2"/>
      <charset val="204"/>
    </font>
    <font>
      <sz val="8"/>
      <color indexed="8"/>
      <name val="Times New Roman"/>
      <family val="1"/>
    </font>
    <font>
      <b/>
      <sz val="10"/>
      <name val="Times New Roman"/>
      <family val="1"/>
    </font>
    <font>
      <sz val="8"/>
      <name val="Helv"/>
      <charset val="204"/>
    </font>
    <font>
      <b/>
      <sz val="20"/>
      <name val="Times New Roman"/>
      <family val="1"/>
      <charset val="204"/>
    </font>
    <font>
      <sz val="8"/>
      <name val="Helv"/>
    </font>
    <font>
      <b/>
      <i/>
      <sz val="10"/>
      <name val="Arial"/>
      <family val="2"/>
      <charset val="204"/>
    </font>
    <font>
      <sz val="10"/>
      <name val="Times New Roman"/>
      <family val="1"/>
    </font>
    <font>
      <sz val="8"/>
      <name val="Arial"/>
      <family val="2"/>
    </font>
    <font>
      <b/>
      <i/>
      <sz val="10"/>
      <color indexed="9"/>
      <name val="Arial"/>
      <family val="2"/>
      <charset val="204"/>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sz val="11"/>
      <name val="Times New Roman Cyr"/>
      <family val="1"/>
      <charset val="204"/>
    </font>
    <font>
      <sz val="10"/>
      <name val="Arial Cyr"/>
    </font>
    <font>
      <sz val="9"/>
      <name val="Arial Cyr"/>
      <charset val="204"/>
    </font>
    <font>
      <sz val="11"/>
      <color indexed="10"/>
      <name val="Arial Cyr"/>
      <family val="2"/>
      <charset val="204"/>
    </font>
    <font>
      <sz val="10"/>
      <name val="Times New Roman Cyr"/>
      <family val="1"/>
      <charset val="204"/>
    </font>
    <font>
      <sz val="10"/>
      <name val="Arial"/>
      <family val="2"/>
      <charset val="177"/>
    </font>
    <font>
      <i/>
      <sz val="12"/>
      <name val="Times New Roman"/>
      <family val="1"/>
      <charset val="204"/>
    </font>
    <font>
      <sz val="1"/>
      <color indexed="8"/>
      <name val="Courier"/>
      <family val="3"/>
    </font>
    <font>
      <b/>
      <sz val="1"/>
      <color indexed="8"/>
      <name val="Courier"/>
      <family val="3"/>
    </font>
    <font>
      <i/>
      <sz val="1"/>
      <color indexed="8"/>
      <name val="Courier"/>
      <family val="3"/>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8"/>
      <color theme="3"/>
      <name val="Cambria"/>
      <family val="2"/>
      <charset val="204"/>
      <scheme val="major"/>
    </font>
    <font>
      <sz val="11"/>
      <color rgb="FF9C5700"/>
      <name val="Calibri"/>
      <family val="2"/>
      <charset val="204"/>
      <scheme val="minor"/>
    </font>
    <font>
      <i/>
      <sz val="12"/>
      <color rgb="FFFF0000"/>
      <name val="Times New Roman"/>
      <family val="1"/>
      <charset val="204"/>
    </font>
    <font>
      <i/>
      <sz val="12"/>
      <color theme="1"/>
      <name val="Times New Roman"/>
      <family val="1"/>
      <charset val="204"/>
    </font>
    <font>
      <sz val="16"/>
      <color theme="1"/>
      <name val="Times New Roman"/>
      <family val="1"/>
      <charset val="204"/>
    </font>
  </fonts>
  <fills count="7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indexed="15"/>
        <bgColor indexed="64"/>
      </patternFill>
    </fill>
    <fill>
      <patternFill patternType="solid">
        <fgColor indexed="44"/>
        <bgColor indexed="64"/>
      </patternFill>
    </fill>
    <fill>
      <patternFill patternType="solid">
        <fgColor indexed="42"/>
        <bgColor indexed="22"/>
      </patternFill>
    </fill>
    <fill>
      <patternFill patternType="solid">
        <fgColor indexed="22"/>
        <bgColor indexed="64"/>
      </patternFill>
    </fill>
    <fill>
      <patternFill patternType="solid">
        <fgColor indexed="22"/>
        <bgColor indexed="8"/>
      </patternFill>
    </fill>
    <fill>
      <patternFill patternType="solid">
        <fgColor indexed="58"/>
        <bgColor indexed="64"/>
      </patternFill>
    </fill>
    <fill>
      <patternFill patternType="solid">
        <fgColor indexed="10"/>
        <bgColor indexed="64"/>
      </patternFill>
    </fill>
    <fill>
      <patternFill patternType="solid">
        <fgColor indexed="43"/>
        <bgColor indexed="8"/>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style="double">
        <color indexed="64"/>
      </bottom>
      <diagonal/>
    </border>
    <border>
      <left style="thick">
        <color indexed="9"/>
      </left>
      <right style="thick">
        <color indexed="23"/>
      </right>
      <top style="thick">
        <color indexed="9"/>
      </top>
      <bottom style="thick">
        <color indexed="23"/>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1">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7" fillId="0" borderId="0"/>
    <xf numFmtId="0" fontId="8" fillId="0" borderId="0"/>
    <xf numFmtId="0" fontId="22" fillId="3" borderId="0" applyNumberFormat="0" applyBorder="0" applyAlignment="0" applyProtection="0"/>
    <xf numFmtId="0" fontId="23" fillId="0" borderId="0" applyNumberFormat="0" applyFill="0" applyBorder="0" applyAlignment="0" applyProtection="0"/>
    <xf numFmtId="0" fontId="10" fillId="23" borderId="8" applyNumberFormat="0" applyFont="0" applyAlignment="0" applyProtection="0"/>
    <xf numFmtId="0" fontId="24" fillId="0" borderId="9"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9" fillId="0" borderId="0"/>
    <xf numFmtId="0" fontId="29" fillId="0" borderId="0"/>
    <xf numFmtId="0" fontId="7" fillId="0" borderId="0"/>
    <xf numFmtId="0" fontId="34" fillId="0" borderId="0"/>
    <xf numFmtId="0" fontId="34" fillId="0" borderId="0"/>
    <xf numFmtId="164" fontId="7" fillId="0" borderId="0" applyFont="0" applyFill="0" applyBorder="0" applyAlignment="0" applyProtection="0"/>
    <xf numFmtId="165" fontId="34" fillId="0" borderId="0" applyFont="0" applyFill="0" applyBorder="0" applyAlignment="0" applyProtection="0"/>
    <xf numFmtId="166" fontId="7" fillId="0" borderId="0" applyFont="0" applyFill="0" applyBorder="0" applyAlignment="0" applyProtection="0"/>
    <xf numFmtId="0" fontId="6" fillId="0" borderId="0"/>
    <xf numFmtId="0" fontId="5" fillId="0" borderId="0"/>
    <xf numFmtId="0" fontId="40" fillId="0" borderId="0"/>
    <xf numFmtId="0" fontId="8" fillId="0" borderId="0"/>
    <xf numFmtId="0" fontId="8" fillId="0" borderId="0"/>
    <xf numFmtId="0" fontId="8" fillId="0" borderId="0"/>
    <xf numFmtId="0" fontId="4"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2" fillId="0" borderId="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10" fillId="23" borderId="8" applyNumberFormat="0" applyFont="0" applyAlignment="0" applyProtection="0"/>
    <xf numFmtId="0" fontId="24" fillId="0" borderId="9"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3" fillId="0" borderId="0"/>
    <xf numFmtId="0" fontId="8" fillId="0" borderId="0"/>
    <xf numFmtId="9" fontId="34" fillId="0" borderId="0" applyFont="0" applyFill="0" applyBorder="0" applyAlignment="0" applyProtection="0"/>
    <xf numFmtId="9" fontId="8" fillId="0" borderId="0" applyFont="0" applyFill="0" applyBorder="0" applyAlignment="0" applyProtection="0"/>
    <xf numFmtId="0" fontId="43" fillId="0" borderId="0"/>
    <xf numFmtId="0" fontId="51" fillId="0" borderId="0">
      <alignment horizontal="left"/>
    </xf>
    <xf numFmtId="0" fontId="2" fillId="0" borderId="0"/>
    <xf numFmtId="0" fontId="43" fillId="0" borderId="0"/>
    <xf numFmtId="0" fontId="57" fillId="0" borderId="0"/>
    <xf numFmtId="0" fontId="4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4" fillId="0" borderId="0"/>
    <xf numFmtId="0" fontId="43" fillId="0" borderId="0"/>
    <xf numFmtId="0" fontId="43" fillId="0" borderId="0"/>
    <xf numFmtId="0" fontId="43" fillId="0" borderId="0"/>
    <xf numFmtId="0" fontId="43" fillId="0" borderId="0"/>
    <xf numFmtId="0" fontId="43" fillId="0" borderId="0"/>
    <xf numFmtId="0" fontId="57" fillId="0" borderId="0"/>
    <xf numFmtId="0" fontId="4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3" fillId="0" borderId="0"/>
    <xf numFmtId="0" fontId="57" fillId="0" borderId="0"/>
    <xf numFmtId="0" fontId="57" fillId="0" borderId="0"/>
    <xf numFmtId="0" fontId="43" fillId="0" borderId="0"/>
    <xf numFmtId="0" fontId="57" fillId="0" borderId="0"/>
    <xf numFmtId="0" fontId="43" fillId="0" borderId="0"/>
    <xf numFmtId="0" fontId="57" fillId="0" borderId="0"/>
    <xf numFmtId="0" fontId="43" fillId="0" borderId="0"/>
    <xf numFmtId="0" fontId="57" fillId="0" borderId="0"/>
    <xf numFmtId="0" fontId="57" fillId="0" borderId="0"/>
    <xf numFmtId="0" fontId="57" fillId="0" borderId="0"/>
    <xf numFmtId="0" fontId="43" fillId="0" borderId="0"/>
    <xf numFmtId="0" fontId="57" fillId="0" borderId="0"/>
    <xf numFmtId="0" fontId="43" fillId="0" borderId="0"/>
    <xf numFmtId="0" fontId="57" fillId="0" borderId="0"/>
    <xf numFmtId="0" fontId="43" fillId="0" borderId="0"/>
    <xf numFmtId="0" fontId="57" fillId="0" borderId="0"/>
    <xf numFmtId="0" fontId="57" fillId="0" borderId="0"/>
    <xf numFmtId="0" fontId="43" fillId="0" borderId="0"/>
    <xf numFmtId="0" fontId="43" fillId="0" borderId="0"/>
    <xf numFmtId="0" fontId="43" fillId="0" borderId="0"/>
    <xf numFmtId="0" fontId="43" fillId="0" borderId="0"/>
    <xf numFmtId="0" fontId="57" fillId="0" borderId="0"/>
    <xf numFmtId="168" fontId="58" fillId="0" borderId="0">
      <protection locked="0"/>
    </xf>
    <xf numFmtId="168" fontId="58" fillId="0" borderId="0">
      <protection locked="0"/>
    </xf>
    <xf numFmtId="194" fontId="58" fillId="0" borderId="0">
      <protection locked="0"/>
    </xf>
    <xf numFmtId="194" fontId="58" fillId="0" borderId="0">
      <protection locked="0"/>
    </xf>
    <xf numFmtId="194" fontId="58" fillId="0" borderId="0">
      <protection locked="0"/>
    </xf>
    <xf numFmtId="194" fontId="58" fillId="0" borderId="0">
      <protection locked="0"/>
    </xf>
    <xf numFmtId="0" fontId="58" fillId="0" borderId="14">
      <protection locked="0"/>
    </xf>
    <xf numFmtId="194" fontId="59" fillId="0" borderId="0">
      <protection locked="0"/>
    </xf>
    <xf numFmtId="194" fontId="59" fillId="0" borderId="0">
      <protection locked="0"/>
    </xf>
    <xf numFmtId="194" fontId="58" fillId="0" borderId="14">
      <protection locked="0"/>
    </xf>
    <xf numFmtId="0" fontId="90" fillId="0" borderId="0"/>
    <xf numFmtId="182" fontId="27" fillId="0" borderId="0">
      <alignment horizontal="center"/>
    </xf>
    <xf numFmtId="192" fontId="56" fillId="26" borderId="15">
      <alignment horizontal="center" vertical="center"/>
      <protection locked="0"/>
    </xf>
    <xf numFmtId="180" fontId="60" fillId="0" borderId="0" applyFont="0" applyFill="0" applyBorder="0" applyAlignment="0" applyProtection="0"/>
    <xf numFmtId="181" fontId="60" fillId="0" borderId="0" applyFont="0" applyFill="0" applyBorder="0" applyAlignment="0" applyProtection="0"/>
    <xf numFmtId="0" fontId="61" fillId="0" borderId="0" applyNumberFormat="0" applyFill="0" applyBorder="0" applyAlignment="0" applyProtection="0">
      <alignment vertical="top"/>
      <protection locked="0"/>
    </xf>
    <xf numFmtId="0" fontId="62" fillId="0" borderId="0" applyFill="0" applyBorder="0" applyAlignment="0"/>
    <xf numFmtId="185" fontId="27" fillId="0" borderId="0" applyFont="0" applyFill="0" applyBorder="0" applyAlignment="0" applyProtection="0"/>
    <xf numFmtId="187" fontId="27" fillId="0" borderId="0" applyFont="0" applyFill="0" applyBorder="0" applyAlignment="0" applyProtection="0"/>
    <xf numFmtId="169" fontId="60" fillId="0" borderId="0" applyFont="0" applyFill="0" applyBorder="0" applyAlignment="0" applyProtection="0"/>
    <xf numFmtId="186" fontId="27" fillId="0" borderId="0" applyFont="0" applyFill="0" applyBorder="0" applyAlignment="0" applyProtection="0"/>
    <xf numFmtId="0" fontId="34" fillId="0" borderId="0"/>
    <xf numFmtId="0" fontId="34" fillId="0" borderId="0"/>
    <xf numFmtId="0" fontId="34" fillId="0" borderId="0"/>
    <xf numFmtId="174" fontId="34" fillId="0" borderId="0" applyFont="0" applyFill="0" applyBorder="0" applyAlignment="0" applyProtection="0"/>
    <xf numFmtId="175" fontId="34" fillId="0" borderId="0" applyFont="0" applyFill="0" applyBorder="0" applyAlignment="0" applyProtection="0"/>
    <xf numFmtId="188" fontId="27" fillId="0" borderId="0" applyFont="0" applyFill="0" applyBorder="0" applyAlignment="0" applyProtection="0"/>
    <xf numFmtId="194" fontId="58" fillId="0" borderId="0">
      <protection locked="0"/>
    </xf>
    <xf numFmtId="194" fontId="58" fillId="0" borderId="0">
      <protection locked="0"/>
    </xf>
    <xf numFmtId="194" fontId="63" fillId="0" borderId="0">
      <protection locked="0"/>
    </xf>
    <xf numFmtId="194" fontId="58" fillId="0" borderId="0">
      <protection locked="0"/>
    </xf>
    <xf numFmtId="194" fontId="58" fillId="0" borderId="0">
      <protection locked="0"/>
    </xf>
    <xf numFmtId="194" fontId="58" fillId="0" borderId="0">
      <protection locked="0"/>
    </xf>
    <xf numFmtId="194" fontId="63" fillId="0" borderId="0">
      <protection locked="0"/>
    </xf>
    <xf numFmtId="0" fontId="64" fillId="0" borderId="0" applyNumberFormat="0" applyFill="0" applyBorder="0" applyAlignment="0" applyProtection="0">
      <alignment vertical="top"/>
      <protection locked="0"/>
    </xf>
    <xf numFmtId="0" fontId="65" fillId="0" borderId="16" applyNumberFormat="0" applyAlignment="0" applyProtection="0">
      <alignment horizontal="left" vertical="center"/>
    </xf>
    <xf numFmtId="0" fontId="65" fillId="0" borderId="13">
      <alignment horizontal="left" vertical="center"/>
    </xf>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0" fontId="60" fillId="0" borderId="0"/>
    <xf numFmtId="171" fontId="68" fillId="27" borderId="17">
      <alignment horizontal="center" vertical="center" wrapText="1"/>
      <protection locked="0"/>
    </xf>
    <xf numFmtId="0" fontId="69" fillId="0" borderId="0" applyNumberFormat="0" applyFill="0" applyBorder="0" applyAlignment="0" applyProtection="0">
      <alignment vertical="top"/>
      <protection locked="0"/>
    </xf>
    <xf numFmtId="0" fontId="70" fillId="0" borderId="0">
      <alignment vertical="center"/>
    </xf>
    <xf numFmtId="0" fontId="71" fillId="28" borderId="17">
      <alignment horizontal="left" vertical="center" wrapText="1"/>
    </xf>
    <xf numFmtId="176" fontId="68" fillId="0" borderId="10">
      <alignment horizontal="right" vertical="center" wrapText="1"/>
    </xf>
    <xf numFmtId="0" fontId="72" fillId="29" borderId="0"/>
    <xf numFmtId="191" fontId="34" fillId="30" borderId="10">
      <alignment vertical="center"/>
    </xf>
    <xf numFmtId="164" fontId="27" fillId="0" borderId="0" applyFont="0" applyFill="0" applyBorder="0" applyAlignment="0" applyProtection="0"/>
    <xf numFmtId="170" fontId="34" fillId="0" borderId="0" applyFont="0" applyFill="0" applyBorder="0" applyAlignment="0" applyProtection="0"/>
    <xf numFmtId="172" fontId="34" fillId="0" borderId="0" applyFont="0" applyFill="0" applyBorder="0" applyAlignment="0" applyProtection="0"/>
    <xf numFmtId="0" fontId="34" fillId="0" borderId="0"/>
    <xf numFmtId="0" fontId="73" fillId="0" borderId="0"/>
    <xf numFmtId="0" fontId="43" fillId="0" borderId="0"/>
    <xf numFmtId="178" fontId="60" fillId="0" borderId="0" applyFont="0" applyFill="0" applyBorder="0" applyAlignment="0" applyProtection="0"/>
    <xf numFmtId="179" fontId="60" fillId="0" borderId="0" applyFont="0" applyFill="0" applyBorder="0" applyAlignment="0" applyProtection="0"/>
    <xf numFmtId="178" fontId="60" fillId="0" borderId="0" applyFont="0" applyFill="0" applyBorder="0" applyAlignment="0" applyProtection="0"/>
    <xf numFmtId="179" fontId="60" fillId="0" borderId="0" applyFont="0" applyFill="0" applyBorder="0" applyAlignment="0" applyProtection="0"/>
    <xf numFmtId="0" fontId="74" fillId="0" borderId="0"/>
    <xf numFmtId="0" fontId="75" fillId="0" borderId="0" applyNumberFormat="0">
      <alignment horizontal="left"/>
    </xf>
    <xf numFmtId="0" fontId="34" fillId="29" borderId="11" applyNumberFormat="0" applyFont="0" applyFill="0" applyBorder="0" applyAlignment="0" applyProtection="0"/>
    <xf numFmtId="0" fontId="74" fillId="0" borderId="0"/>
    <xf numFmtId="191" fontId="76" fillId="30" borderId="10">
      <alignment horizontal="center" vertical="center" wrapText="1"/>
      <protection locked="0"/>
    </xf>
    <xf numFmtId="0" fontId="34" fillId="0" borderId="0">
      <alignment vertical="center"/>
    </xf>
    <xf numFmtId="0" fontId="34" fillId="31" borderId="0"/>
    <xf numFmtId="0" fontId="34" fillId="29" borderId="0">
      <alignment horizontal="center" vertical="center"/>
    </xf>
    <xf numFmtId="171" fontId="51" fillId="27" borderId="17" applyFont="0" applyAlignment="0" applyProtection="0"/>
    <xf numFmtId="0" fontId="77" fillId="28" borderId="17">
      <alignment horizontal="left" vertical="center" wrapText="1"/>
    </xf>
    <xf numFmtId="189" fontId="78" fillId="0" borderId="17">
      <alignment horizontal="center" vertical="center" wrapText="1"/>
    </xf>
    <xf numFmtId="190" fontId="78" fillId="27" borderId="17">
      <alignment horizontal="center" vertical="center" wrapText="1"/>
      <protection locked="0"/>
    </xf>
    <xf numFmtId="0" fontId="34" fillId="29" borderId="0"/>
    <xf numFmtId="191" fontId="79" fillId="32" borderId="18">
      <alignment horizontal="center" vertical="center"/>
    </xf>
    <xf numFmtId="0" fontId="39" fillId="0" borderId="0"/>
    <xf numFmtId="0" fontId="39" fillId="0" borderId="0"/>
    <xf numFmtId="183" fontId="34" fillId="0" borderId="0" applyFont="0" applyFill="0" applyBorder="0" applyAlignment="0" applyProtection="0"/>
    <xf numFmtId="184" fontId="34" fillId="0" borderId="0" applyFont="0" applyFill="0" applyBorder="0" applyAlignment="0" applyProtection="0"/>
    <xf numFmtId="191" fontId="34" fillId="33" borderId="10" applyNumberFormat="0" applyFill="0" applyBorder="0" applyProtection="0">
      <alignment vertical="center"/>
      <protection locked="0"/>
    </xf>
    <xf numFmtId="173" fontId="80" fillId="0" borderId="19">
      <protection locked="0"/>
    </xf>
    <xf numFmtId="0" fontId="81" fillId="0" borderId="0" applyBorder="0">
      <alignment horizontal="center" vertical="center" wrapText="1"/>
    </xf>
    <xf numFmtId="0" fontId="82" fillId="0" borderId="20" applyBorder="0">
      <alignment horizontal="center" vertical="center" wrapText="1"/>
    </xf>
    <xf numFmtId="173" fontId="83" fillId="34" borderId="19"/>
    <xf numFmtId="4" fontId="84" fillId="35" borderId="10" applyBorder="0">
      <alignment horizontal="right"/>
    </xf>
    <xf numFmtId="0" fontId="56" fillId="0" borderId="0">
      <alignment horizontal="center" vertical="top" wrapText="1"/>
    </xf>
    <xf numFmtId="0" fontId="55" fillId="0" borderId="0">
      <alignment horizontal="centerContinuous" vertical="center" wrapText="1"/>
    </xf>
    <xf numFmtId="0" fontId="54" fillId="36" borderId="0" applyFill="0">
      <alignment wrapText="1"/>
    </xf>
    <xf numFmtId="0" fontId="27" fillId="0" borderId="0"/>
    <xf numFmtId="0" fontId="8" fillId="0" borderId="0"/>
    <xf numFmtId="0" fontId="34" fillId="0" borderId="0"/>
    <xf numFmtId="0" fontId="34" fillId="0" borderId="0"/>
    <xf numFmtId="0" fontId="53" fillId="0" borderId="0"/>
    <xf numFmtId="0" fontId="40" fillId="0" borderId="0"/>
    <xf numFmtId="167" fontId="85" fillId="35" borderId="21" applyNumberFormat="0" applyBorder="0" applyAlignment="0">
      <alignment vertical="center"/>
      <protection locked="0"/>
    </xf>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9" fontId="54" fillId="0" borderId="0">
      <alignment horizontal="center"/>
    </xf>
    <xf numFmtId="177" fontId="86" fillId="0" borderId="0" applyFont="0" applyFill="0" applyBorder="0" applyAlignment="0" applyProtection="0"/>
    <xf numFmtId="3" fontId="87" fillId="0" borderId="12" applyFont="0" applyBorder="0">
      <alignment horizontal="right"/>
      <protection locked="0"/>
    </xf>
    <xf numFmtId="166" fontId="8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 fontId="84" fillId="36" borderId="0" applyFont="0" applyBorder="0">
      <alignment horizontal="right"/>
    </xf>
    <xf numFmtId="4" fontId="84" fillId="36" borderId="22" applyBorder="0">
      <alignment horizontal="right"/>
    </xf>
    <xf numFmtId="4" fontId="84" fillId="36" borderId="10" applyFont="0" applyBorder="0">
      <alignment horizontal="right"/>
    </xf>
    <xf numFmtId="193" fontId="88" fillId="37" borderId="23">
      <alignment vertical="center"/>
    </xf>
    <xf numFmtId="194" fontId="58" fillId="0" borderId="0">
      <protection locked="0"/>
    </xf>
    <xf numFmtId="0" fontId="89" fillId="0" borderId="0"/>
    <xf numFmtId="0" fontId="89" fillId="0" borderId="0"/>
    <xf numFmtId="0" fontId="8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9" fontId="1" fillId="0" borderId="0" applyFont="0" applyFill="0" applyBorder="0" applyAlignment="0" applyProtection="0"/>
    <xf numFmtId="0" fontId="8" fillId="0" borderId="0"/>
    <xf numFmtId="0" fontId="34" fillId="0" borderId="0"/>
    <xf numFmtId="0" fontId="34" fillId="0" borderId="0"/>
    <xf numFmtId="168" fontId="92" fillId="0" borderId="0">
      <protection locked="0"/>
    </xf>
    <xf numFmtId="168" fontId="58" fillId="0" borderId="0">
      <protection locked="0"/>
    </xf>
    <xf numFmtId="168" fontId="58" fillId="0" borderId="0">
      <protection locked="0"/>
    </xf>
    <xf numFmtId="168" fontId="92" fillId="0" borderId="0">
      <protection locked="0"/>
    </xf>
    <xf numFmtId="168" fontId="58" fillId="0" borderId="0">
      <protection locked="0"/>
    </xf>
    <xf numFmtId="168" fontId="58" fillId="0" borderId="0">
      <protection locked="0"/>
    </xf>
    <xf numFmtId="194" fontId="92" fillId="0" borderId="0">
      <protection locked="0"/>
    </xf>
    <xf numFmtId="194" fontId="58" fillId="0" borderId="0">
      <protection locked="0"/>
    </xf>
    <xf numFmtId="194" fontId="92" fillId="0" borderId="0">
      <protection locked="0"/>
    </xf>
    <xf numFmtId="194" fontId="58" fillId="0" borderId="0">
      <protection locked="0"/>
    </xf>
    <xf numFmtId="194" fontId="92" fillId="0" borderId="0">
      <protection locked="0"/>
    </xf>
    <xf numFmtId="194" fontId="58" fillId="0" borderId="0">
      <protection locked="0"/>
    </xf>
    <xf numFmtId="194" fontId="92" fillId="0" borderId="0">
      <protection locked="0"/>
    </xf>
    <xf numFmtId="194" fontId="58" fillId="0" borderId="0">
      <protection locked="0"/>
    </xf>
    <xf numFmtId="0" fontId="92" fillId="0" borderId="14">
      <protection locked="0"/>
    </xf>
    <xf numFmtId="0" fontId="58" fillId="0" borderId="14">
      <protection locked="0"/>
    </xf>
    <xf numFmtId="194" fontId="93" fillId="0" borderId="0">
      <protection locked="0"/>
    </xf>
    <xf numFmtId="194" fontId="59" fillId="0" borderId="0">
      <protection locked="0"/>
    </xf>
    <xf numFmtId="194" fontId="93" fillId="0" borderId="0">
      <protection locked="0"/>
    </xf>
    <xf numFmtId="194" fontId="59" fillId="0" borderId="0">
      <protection locked="0"/>
    </xf>
    <xf numFmtId="194" fontId="92" fillId="0" borderId="14">
      <protection locked="0"/>
    </xf>
    <xf numFmtId="194" fontId="58" fillId="0" borderId="14">
      <protection locked="0"/>
    </xf>
    <xf numFmtId="0" fontId="62" fillId="0" borderId="0" applyFill="0" applyBorder="0" applyAlignment="0"/>
    <xf numFmtId="169" fontId="60"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194" fontId="92" fillId="0" borderId="0">
      <protection locked="0"/>
    </xf>
    <xf numFmtId="194" fontId="58" fillId="0" borderId="0">
      <protection locked="0"/>
    </xf>
    <xf numFmtId="194" fontId="92" fillId="0" borderId="0">
      <protection locked="0"/>
    </xf>
    <xf numFmtId="194" fontId="58" fillId="0" borderId="0">
      <protection locked="0"/>
    </xf>
    <xf numFmtId="194" fontId="94" fillId="0" borderId="0">
      <protection locked="0"/>
    </xf>
    <xf numFmtId="194" fontId="63" fillId="0" borderId="0">
      <protection locked="0"/>
    </xf>
    <xf numFmtId="194" fontId="92" fillId="0" borderId="0">
      <protection locked="0"/>
    </xf>
    <xf numFmtId="194" fontId="58" fillId="0" borderId="0">
      <protection locked="0"/>
    </xf>
    <xf numFmtId="194" fontId="92" fillId="0" borderId="0">
      <protection locked="0"/>
    </xf>
    <xf numFmtId="194" fontId="58" fillId="0" borderId="0">
      <protection locked="0"/>
    </xf>
    <xf numFmtId="194" fontId="92" fillId="0" borderId="0">
      <protection locked="0"/>
    </xf>
    <xf numFmtId="194" fontId="58" fillId="0" borderId="0">
      <protection locked="0"/>
    </xf>
    <xf numFmtId="194" fontId="94" fillId="0" borderId="0">
      <protection locked="0"/>
    </xf>
    <xf numFmtId="194" fontId="63" fillId="0" borderId="0">
      <protection locked="0"/>
    </xf>
    <xf numFmtId="0" fontId="64" fillId="0" borderId="0" applyNumberFormat="0" applyFill="0" applyBorder="0" applyAlignment="0" applyProtection="0">
      <alignment vertical="top"/>
      <protection locked="0"/>
    </xf>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195" fontId="68" fillId="27" borderId="17">
      <alignment horizontal="center" vertical="center" wrapText="1"/>
      <protection locked="0"/>
    </xf>
    <xf numFmtId="0" fontId="70" fillId="0" borderId="0">
      <alignment vertical="center"/>
    </xf>
    <xf numFmtId="0" fontId="74" fillId="0" borderId="0"/>
    <xf numFmtId="0" fontId="34" fillId="29" borderId="11" applyNumberFormat="0" applyFont="0" applyFill="0" applyBorder="0" applyAlignment="0" applyProtection="0"/>
    <xf numFmtId="0" fontId="34" fillId="29" borderId="11" applyNumberFormat="0" applyFont="0" applyFill="0" applyBorder="0" applyAlignment="0" applyProtection="0"/>
    <xf numFmtId="0" fontId="74" fillId="0" borderId="0"/>
    <xf numFmtId="0" fontId="34" fillId="0" borderId="0">
      <alignment vertical="center"/>
    </xf>
    <xf numFmtId="0" fontId="34" fillId="29" borderId="0">
      <alignment horizontal="center" vertical="center"/>
    </xf>
    <xf numFmtId="0" fontId="34" fillId="29" borderId="0">
      <alignment horizontal="center" vertical="center"/>
    </xf>
    <xf numFmtId="195" fontId="51" fillId="27" borderId="17" applyFont="0" applyAlignment="0" applyProtection="0"/>
    <xf numFmtId="171" fontId="51" fillId="27" borderId="17" applyFont="0" applyAlignment="0" applyProtection="0"/>
    <xf numFmtId="0" fontId="34" fillId="29" borderId="0"/>
    <xf numFmtId="0" fontId="34" fillId="29" borderId="0"/>
    <xf numFmtId="0" fontId="39" fillId="0" borderId="0"/>
    <xf numFmtId="0" fontId="39" fillId="0" borderId="0"/>
    <xf numFmtId="0" fontId="54" fillId="36" borderId="0" applyFill="0">
      <alignment wrapText="1"/>
    </xf>
    <xf numFmtId="0" fontId="1" fillId="0" borderId="0"/>
    <xf numFmtId="0" fontId="34" fillId="0" borderId="0"/>
    <xf numFmtId="0" fontId="34" fillId="0" borderId="0"/>
    <xf numFmtId="0" fontId="34" fillId="0" borderId="0"/>
    <xf numFmtId="0" fontId="34" fillId="0" borderId="0"/>
    <xf numFmtId="0" fontId="1" fillId="0" borderId="0"/>
    <xf numFmtId="0" fontId="1" fillId="0" borderId="0"/>
    <xf numFmtId="9" fontId="34" fillId="0" borderId="0" applyFont="0" applyFill="0" applyBorder="0" applyAlignment="0" applyProtection="0"/>
    <xf numFmtId="9" fontId="34" fillId="0" borderId="0" applyFont="0" applyFill="0" applyBorder="0" applyAlignment="0" applyProtection="0"/>
    <xf numFmtId="49" fontId="54" fillId="0" borderId="0">
      <alignment horizontal="center"/>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94" fontId="92" fillId="0" borderId="0">
      <protection locked="0"/>
    </xf>
    <xf numFmtId="194" fontId="58" fillId="0" borderId="0">
      <protection locked="0"/>
    </xf>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10" fillId="48" borderId="0" applyNumberFormat="0" applyBorder="0" applyAlignment="0" applyProtection="0"/>
    <xf numFmtId="0" fontId="1" fillId="48" borderId="0" applyNumberFormat="0" applyBorder="0" applyAlignment="0" applyProtection="0"/>
    <xf numFmtId="0" fontId="110" fillId="52" borderId="0" applyNumberFormat="0" applyBorder="0" applyAlignment="0" applyProtection="0"/>
    <xf numFmtId="0" fontId="1" fillId="52" borderId="0" applyNumberFormat="0" applyBorder="0" applyAlignment="0" applyProtection="0"/>
    <xf numFmtId="0" fontId="110" fillId="56" borderId="0" applyNumberFormat="0" applyBorder="0" applyAlignment="0" applyProtection="0"/>
    <xf numFmtId="0" fontId="1" fillId="56" borderId="0" applyNumberFormat="0" applyBorder="0" applyAlignment="0" applyProtection="0"/>
    <xf numFmtId="0" fontId="110" fillId="60" borderId="0" applyNumberFormat="0" applyBorder="0" applyAlignment="0" applyProtection="0"/>
    <xf numFmtId="0" fontId="1" fillId="60" borderId="0" applyNumberFormat="0" applyBorder="0" applyAlignment="0" applyProtection="0"/>
    <xf numFmtId="0" fontId="110" fillId="64" borderId="0" applyNumberFormat="0" applyBorder="0" applyAlignment="0" applyProtection="0"/>
    <xf numFmtId="0" fontId="1" fillId="64" borderId="0" applyNumberFormat="0" applyBorder="0" applyAlignment="0" applyProtection="0"/>
    <xf numFmtId="0" fontId="110" fillId="68" borderId="0" applyNumberFormat="0" applyBorder="0" applyAlignment="0" applyProtection="0"/>
    <xf numFmtId="0" fontId="1" fillId="68" borderId="0" applyNumberFormat="0" applyBorder="0" applyAlignment="0" applyProtection="0"/>
    <xf numFmtId="0" fontId="110" fillId="45" borderId="0" applyNumberFormat="0" applyBorder="0" applyAlignment="0" applyProtection="0"/>
    <xf numFmtId="0" fontId="110" fillId="49" borderId="0" applyNumberFormat="0" applyBorder="0" applyAlignment="0" applyProtection="0"/>
    <xf numFmtId="0" fontId="110" fillId="53" borderId="0" applyNumberFormat="0" applyBorder="0" applyAlignment="0" applyProtection="0"/>
    <xf numFmtId="0" fontId="110" fillId="57" borderId="0" applyNumberFormat="0" applyBorder="0" applyAlignment="0" applyProtection="0"/>
    <xf numFmtId="0" fontId="110" fillId="61" borderId="0" applyNumberFormat="0" applyBorder="0" applyAlignment="0" applyProtection="0"/>
    <xf numFmtId="0" fontId="110" fillId="65" borderId="0" applyNumberFormat="0" applyBorder="0" applyAlignment="0" applyProtection="0"/>
    <xf numFmtId="0" fontId="102" fillId="41" borderId="27" applyNumberFormat="0" applyAlignment="0" applyProtection="0"/>
    <xf numFmtId="0" fontId="103" fillId="42" borderId="28" applyNumberFormat="0" applyAlignment="0" applyProtection="0"/>
    <xf numFmtId="0" fontId="104" fillId="42" borderId="27" applyNumberFormat="0" applyAlignment="0" applyProtection="0"/>
    <xf numFmtId="0" fontId="96" fillId="0" borderId="24" applyNumberFormat="0" applyFill="0" applyAlignment="0" applyProtection="0"/>
    <xf numFmtId="0" fontId="97" fillId="0" borderId="25" applyNumberFormat="0" applyFill="0" applyAlignment="0" applyProtection="0"/>
    <xf numFmtId="0" fontId="98" fillId="0" borderId="26" applyNumberFormat="0" applyFill="0" applyAlignment="0" applyProtection="0"/>
    <xf numFmtId="0" fontId="98" fillId="0" borderId="0" applyNumberFormat="0" applyFill="0" applyBorder="0" applyAlignment="0" applyProtection="0"/>
    <xf numFmtId="0" fontId="109" fillId="0" borderId="32" applyNumberFormat="0" applyFill="0" applyAlignment="0" applyProtection="0"/>
    <xf numFmtId="0" fontId="106" fillId="43" borderId="30" applyNumberFormat="0" applyAlignment="0" applyProtection="0"/>
    <xf numFmtId="0" fontId="111" fillId="0" borderId="0" applyNumberFormat="0" applyFill="0" applyBorder="0" applyAlignment="0" applyProtection="0"/>
    <xf numFmtId="0" fontId="95" fillId="0" borderId="0" applyNumberFormat="0" applyFill="0" applyBorder="0" applyAlignment="0" applyProtection="0"/>
    <xf numFmtId="0" fontId="112" fillId="40" borderId="0" applyNumberFormat="0" applyBorder="0" applyAlignment="0" applyProtection="0"/>
    <xf numFmtId="0" fontId="101" fillId="40" borderId="0" applyNumberFormat="0" applyBorder="0" applyAlignment="0" applyProtection="0"/>
    <xf numFmtId="0" fontId="51" fillId="0" borderId="0">
      <alignment horizontal="left"/>
    </xf>
    <xf numFmtId="0" fontId="100" fillId="39" borderId="0" applyNumberFormat="0" applyBorder="0" applyAlignment="0" applyProtection="0"/>
    <xf numFmtId="0" fontId="108" fillId="0" borderId="0" applyNumberFormat="0" applyFill="0" applyBorder="0" applyAlignment="0" applyProtection="0"/>
    <xf numFmtId="0" fontId="1" fillId="44" borderId="31" applyNumberFormat="0" applyFont="0" applyAlignment="0" applyProtection="0"/>
    <xf numFmtId="0" fontId="105" fillId="0" borderId="29" applyNumberFormat="0" applyFill="0" applyAlignment="0" applyProtection="0"/>
    <xf numFmtId="0" fontId="107" fillId="0" borderId="0" applyNumberFormat="0" applyFill="0" applyBorder="0" applyAlignment="0" applyProtection="0"/>
    <xf numFmtId="0" fontId="99" fillId="38" borderId="0" applyNumberFormat="0" applyBorder="0" applyAlignment="0" applyProtection="0"/>
  </cellStyleXfs>
  <cellXfs count="150">
    <xf numFmtId="0" fontId="0" fillId="0" borderId="0" xfId="0"/>
    <xf numFmtId="0" fontId="33" fillId="0" borderId="0" xfId="54" applyFont="1" applyFill="1" applyAlignment="1">
      <alignment vertical="center" wrapText="1"/>
    </xf>
    <xf numFmtId="0" fontId="28" fillId="0" borderId="0" xfId="54" applyFont="1" applyFill="1" applyAlignment="1">
      <alignment vertical="center" wrapText="1"/>
    </xf>
    <xf numFmtId="0" fontId="28" fillId="0" borderId="0" xfId="54" applyFont="1" applyFill="1" applyAlignment="1">
      <alignment horizontal="left" vertical="center" wrapText="1"/>
    </xf>
    <xf numFmtId="0" fontId="28" fillId="0" borderId="0" xfId="54" applyFont="1" applyFill="1" applyAlignment="1">
      <alignment horizontal="center" vertical="center" wrapText="1"/>
    </xf>
    <xf numFmtId="49" fontId="8" fillId="24" borderId="10" xfId="36" applyNumberFormat="1" applyFont="1" applyFill="1" applyBorder="1" applyAlignment="1">
      <alignment horizontal="center" vertical="center" wrapText="1"/>
    </xf>
    <xf numFmtId="0" fontId="8" fillId="24" borderId="10" xfId="36" applyFont="1" applyFill="1" applyBorder="1" applyAlignment="1">
      <alignment horizontal="left" vertical="center" wrapText="1"/>
    </xf>
    <xf numFmtId="49" fontId="8" fillId="25" borderId="10" xfId="36" applyNumberFormat="1" applyFont="1" applyFill="1" applyBorder="1" applyAlignment="1">
      <alignment horizontal="center" vertical="center" wrapText="1"/>
    </xf>
    <xf numFmtId="0" fontId="8" fillId="25" borderId="10" xfId="36" applyFont="1" applyFill="1" applyBorder="1" applyAlignment="1">
      <alignment horizontal="left" vertical="center" wrapText="1"/>
    </xf>
    <xf numFmtId="0" fontId="32" fillId="0" borderId="0" xfId="54" applyFont="1" applyFill="1" applyAlignment="1">
      <alignment vertical="center" wrapText="1"/>
    </xf>
    <xf numFmtId="0" fontId="38" fillId="0" borderId="0" xfId="54" applyFont="1" applyFill="1" applyAlignment="1">
      <alignment vertical="center" wrapText="1"/>
    </xf>
    <xf numFmtId="0" fontId="36" fillId="0" borderId="0" xfId="54" applyFont="1" applyFill="1" applyAlignment="1">
      <alignment horizontal="left" vertical="center" wrapText="1"/>
    </xf>
    <xf numFmtId="0" fontId="36" fillId="0" borderId="0" xfId="54" applyFont="1" applyFill="1" applyAlignment="1">
      <alignment vertical="center" wrapText="1"/>
    </xf>
    <xf numFmtId="0" fontId="44" fillId="0" borderId="0" xfId="45" applyFont="1" applyFill="1" applyAlignment="1">
      <alignment horizontal="left" vertical="center" wrapText="1"/>
    </xf>
    <xf numFmtId="0" fontId="41" fillId="0" borderId="0" xfId="54" applyFont="1" applyFill="1" applyAlignment="1">
      <alignment vertical="center" wrapText="1"/>
    </xf>
    <xf numFmtId="0" fontId="33" fillId="0" borderId="0" xfId="54" applyFont="1" applyFill="1" applyAlignment="1">
      <alignment horizontal="center" vertical="center" wrapText="1"/>
    </xf>
    <xf numFmtId="0" fontId="33" fillId="0" borderId="0" xfId="54" applyFont="1" applyFill="1" applyAlignment="1">
      <alignment horizontal="left" vertical="center" wrapText="1"/>
    </xf>
    <xf numFmtId="0" fontId="44" fillId="0" borderId="0" xfId="45" applyFont="1" applyFill="1" applyAlignment="1">
      <alignment horizontal="center" vertical="center" wrapText="1"/>
    </xf>
    <xf numFmtId="0" fontId="36" fillId="0" borderId="0" xfId="54" applyFont="1" applyFill="1" applyAlignment="1">
      <alignment horizontal="center" vertical="center" wrapText="1"/>
    </xf>
    <xf numFmtId="0" fontId="47" fillId="0" borderId="0" xfId="45" applyFont="1" applyFill="1" applyAlignment="1">
      <alignment horizontal="center" vertical="center" wrapText="1"/>
    </xf>
    <xf numFmtId="0" fontId="48" fillId="0" borderId="0" xfId="54" applyFont="1" applyFill="1" applyAlignment="1">
      <alignment horizontal="center" vertical="center" wrapText="1"/>
    </xf>
    <xf numFmtId="0" fontId="8" fillId="25" borderId="10" xfId="36" applyFont="1" applyFill="1" applyBorder="1" applyAlignment="1">
      <alignment horizontal="center" vertical="center" wrapText="1"/>
    </xf>
    <xf numFmtId="0" fontId="8" fillId="25" borderId="10" xfId="54" applyFont="1" applyFill="1" applyBorder="1" applyAlignment="1">
      <alignment horizontal="center" vertical="center" wrapText="1"/>
    </xf>
    <xf numFmtId="0" fontId="91" fillId="25" borderId="10" xfId="54" applyFont="1" applyFill="1" applyBorder="1" applyAlignment="1">
      <alignment horizontal="center" vertical="center" wrapText="1"/>
    </xf>
    <xf numFmtId="49" fontId="8" fillId="25" borderId="10" xfId="54" applyNumberFormat="1" applyFont="1" applyFill="1" applyBorder="1" applyAlignment="1">
      <alignment horizontal="left" vertical="center" wrapText="1"/>
    </xf>
    <xf numFmtId="49" fontId="8" fillId="25" borderId="10" xfId="54" applyNumberFormat="1" applyFont="1" applyFill="1" applyBorder="1" applyAlignment="1">
      <alignment horizontal="center" vertical="center" wrapText="1"/>
    </xf>
    <xf numFmtId="0" fontId="91" fillId="25" borderId="10" xfId="54" applyFont="1" applyFill="1" applyBorder="1" applyAlignment="1">
      <alignment vertical="center" wrapText="1"/>
    </xf>
    <xf numFmtId="0" fontId="8" fillId="25" borderId="10" xfId="54" applyFont="1" applyFill="1" applyBorder="1" applyAlignment="1">
      <alignment vertical="center" wrapText="1"/>
    </xf>
    <xf numFmtId="0" fontId="8" fillId="25" borderId="10" xfId="54" applyFont="1" applyFill="1" applyBorder="1" applyAlignment="1">
      <alignment horizontal="left" vertical="center" wrapText="1"/>
    </xf>
    <xf numFmtId="0" fontId="52" fillId="0" borderId="0" xfId="54" applyFont="1" applyFill="1" applyAlignment="1">
      <alignment vertical="center" wrapText="1"/>
    </xf>
    <xf numFmtId="0" fontId="46" fillId="25" borderId="10" xfId="54" applyFont="1" applyFill="1" applyBorder="1" applyAlignment="1">
      <alignment vertical="center" wrapText="1"/>
    </xf>
    <xf numFmtId="0" fontId="46" fillId="25" borderId="10" xfId="54" applyFont="1" applyFill="1" applyBorder="1" applyAlignment="1">
      <alignment horizontal="center" vertical="center" wrapText="1"/>
    </xf>
    <xf numFmtId="4" fontId="28" fillId="0" borderId="0" xfId="54" applyNumberFormat="1" applyFont="1" applyFill="1" applyAlignment="1">
      <alignment horizontal="center" vertical="center" wrapText="1"/>
    </xf>
    <xf numFmtId="4" fontId="33" fillId="0" borderId="0" xfId="54" applyNumberFormat="1" applyFont="1" applyFill="1" applyAlignment="1">
      <alignment horizontal="center" vertical="center" wrapText="1"/>
    </xf>
    <xf numFmtId="4" fontId="8" fillId="25" borderId="10" xfId="54" applyNumberFormat="1" applyFont="1" applyFill="1" applyBorder="1" applyAlignment="1">
      <alignment horizontal="center" vertical="center" wrapText="1"/>
    </xf>
    <xf numFmtId="4" fontId="91" fillId="25" borderId="10" xfId="54" applyNumberFormat="1" applyFont="1" applyFill="1" applyBorder="1" applyAlignment="1">
      <alignment horizontal="center" vertical="center" wrapText="1"/>
    </xf>
    <xf numFmtId="0" fontId="48" fillId="0" borderId="0" xfId="54" applyFont="1" applyFill="1" applyAlignment="1">
      <alignment vertical="center" wrapText="1"/>
    </xf>
    <xf numFmtId="0" fontId="49" fillId="0" borderId="0" xfId="54" applyFont="1" applyFill="1" applyAlignment="1">
      <alignment horizontal="center" vertical="center" wrapText="1"/>
    </xf>
    <xf numFmtId="0" fontId="113" fillId="25" borderId="10" xfId="54" applyFont="1" applyFill="1" applyBorder="1" applyAlignment="1">
      <alignment vertical="center" wrapText="1"/>
    </xf>
    <xf numFmtId="4" fontId="52" fillId="0" borderId="0" xfId="54" applyNumberFormat="1" applyFont="1" applyFill="1" applyAlignment="1">
      <alignment vertical="center" wrapText="1"/>
    </xf>
    <xf numFmtId="0" fontId="31" fillId="69" borderId="10" xfId="54" applyFont="1" applyFill="1" applyBorder="1" applyAlignment="1">
      <alignment horizontal="center" vertical="center" wrapText="1"/>
    </xf>
    <xf numFmtId="4" fontId="31" fillId="69" borderId="10" xfId="54" applyNumberFormat="1" applyFont="1" applyFill="1" applyBorder="1" applyAlignment="1">
      <alignment horizontal="center" vertical="center" wrapText="1"/>
    </xf>
    <xf numFmtId="0" fontId="31" fillId="24" borderId="10" xfId="54" applyFont="1" applyFill="1" applyBorder="1" applyAlignment="1">
      <alignment horizontal="center" vertical="center" wrapText="1"/>
    </xf>
    <xf numFmtId="4" fontId="8" fillId="24" borderId="10" xfId="54" applyNumberFormat="1" applyFont="1" applyFill="1" applyBorder="1" applyAlignment="1">
      <alignment horizontal="center" vertical="center" wrapText="1"/>
    </xf>
    <xf numFmtId="0" fontId="8" fillId="24" borderId="10" xfId="54" applyFont="1" applyFill="1" applyBorder="1" applyAlignment="1">
      <alignment horizontal="center" vertical="center" wrapText="1"/>
    </xf>
    <xf numFmtId="0" fontId="8" fillId="24" borderId="10" xfId="0" applyFont="1" applyFill="1" applyBorder="1" applyAlignment="1">
      <alignment horizontal="center" vertical="center" wrapText="1"/>
    </xf>
    <xf numFmtId="49" fontId="8" fillId="24" borderId="10" xfId="0" applyNumberFormat="1" applyFont="1" applyFill="1" applyBorder="1" applyAlignment="1">
      <alignment horizontal="center" vertical="center" wrapText="1"/>
    </xf>
    <xf numFmtId="0" fontId="8" fillId="24" borderId="10" xfId="0" applyNumberFormat="1" applyFont="1" applyFill="1" applyBorder="1" applyAlignment="1">
      <alignment horizontal="center" vertical="center" wrapText="1"/>
    </xf>
    <xf numFmtId="49" fontId="31" fillId="24" borderId="10" xfId="54" applyNumberFormat="1" applyFont="1" applyFill="1" applyBorder="1" applyAlignment="1">
      <alignment horizontal="center" vertical="center" wrapText="1"/>
    </xf>
    <xf numFmtId="14" fontId="8" fillId="24" borderId="10" xfId="0" applyNumberFormat="1" applyFont="1" applyFill="1" applyBorder="1" applyAlignment="1">
      <alignment horizontal="center" vertical="center" wrapText="1"/>
    </xf>
    <xf numFmtId="14" fontId="31" fillId="24" borderId="10" xfId="54" applyNumberFormat="1" applyFont="1" applyFill="1" applyBorder="1" applyAlignment="1">
      <alignment horizontal="center" vertical="center" wrapText="1"/>
    </xf>
    <xf numFmtId="0" fontId="31" fillId="24" borderId="10" xfId="54" applyFont="1" applyFill="1" applyBorder="1" applyAlignment="1">
      <alignment horizontal="left" vertical="center" wrapText="1"/>
    </xf>
    <xf numFmtId="0" fontId="31" fillId="24" borderId="10" xfId="0" applyFont="1" applyFill="1" applyBorder="1" applyAlignment="1">
      <alignment horizontal="center" vertical="center" wrapText="1"/>
    </xf>
    <xf numFmtId="14" fontId="31" fillId="24" borderId="10" xfId="0" applyNumberFormat="1" applyFont="1" applyFill="1" applyBorder="1" applyAlignment="1">
      <alignment horizontal="center" vertical="center" wrapText="1"/>
    </xf>
    <xf numFmtId="0" fontId="31" fillId="24" borderId="10" xfId="0" applyNumberFormat="1" applyFont="1" applyFill="1" applyBorder="1" applyAlignment="1">
      <alignment horizontal="center" vertical="center" wrapText="1"/>
    </xf>
    <xf numFmtId="14" fontId="8" fillId="24" borderId="10" xfId="0" applyNumberFormat="1" applyFont="1" applyFill="1" applyBorder="1" applyAlignment="1">
      <alignment horizontal="center" vertical="center" wrapText="1" shrinkToFit="1"/>
    </xf>
    <xf numFmtId="4" fontId="31" fillId="24" borderId="10" xfId="54" applyNumberFormat="1" applyFont="1" applyFill="1" applyBorder="1" applyAlignment="1">
      <alignment horizontal="center" vertical="center" wrapText="1"/>
    </xf>
    <xf numFmtId="0" fontId="31" fillId="24" borderId="10" xfId="54" applyFont="1" applyFill="1" applyBorder="1" applyAlignment="1">
      <alignment vertical="center" wrapText="1"/>
    </xf>
    <xf numFmtId="0" fontId="31" fillId="25" borderId="10" xfId="54" applyFont="1" applyFill="1" applyBorder="1" applyAlignment="1">
      <alignment horizontal="left" vertical="center" wrapText="1"/>
    </xf>
    <xf numFmtId="0" fontId="8" fillId="25" borderId="10" xfId="0" applyFont="1" applyFill="1" applyBorder="1" applyAlignment="1">
      <alignment horizontal="center" vertical="center" wrapText="1"/>
    </xf>
    <xf numFmtId="49" fontId="8" fillId="25" borderId="10" xfId="0" applyNumberFormat="1" applyFont="1" applyFill="1" applyBorder="1" applyAlignment="1">
      <alignment horizontal="center" vertical="center" wrapText="1"/>
    </xf>
    <xf numFmtId="0" fontId="8" fillId="25" borderId="10" xfId="0" applyNumberFormat="1"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14" fontId="8" fillId="25" borderId="10" xfId="0" applyNumberFormat="1" applyFont="1" applyFill="1" applyBorder="1" applyAlignment="1">
      <alignment horizontal="center" vertical="center" wrapText="1" shrinkToFit="1"/>
    </xf>
    <xf numFmtId="4" fontId="32" fillId="69" borderId="10" xfId="54" applyNumberFormat="1" applyFont="1" applyFill="1" applyBorder="1" applyAlignment="1">
      <alignment horizontal="center" vertical="center" wrapText="1"/>
    </xf>
    <xf numFmtId="0" fontId="33" fillId="0" borderId="0" xfId="54" applyFont="1" applyFill="1" applyAlignment="1">
      <alignment horizontal="left" vertical="center" wrapText="1"/>
    </xf>
    <xf numFmtId="0" fontId="44" fillId="0" borderId="0" xfId="45" applyFont="1" applyFill="1" applyAlignment="1">
      <alignment horizontal="center" vertical="center" wrapText="1"/>
    </xf>
    <xf numFmtId="4" fontId="44" fillId="0" borderId="0" xfId="45" applyNumberFormat="1" applyFont="1" applyFill="1" applyAlignment="1">
      <alignment horizontal="center" vertical="center" wrapText="1"/>
    </xf>
    <xf numFmtId="0" fontId="36" fillId="0" borderId="0" xfId="54" applyFont="1" applyFill="1" applyAlignment="1">
      <alignment horizontal="center" vertical="center" wrapText="1"/>
    </xf>
    <xf numFmtId="4" fontId="36" fillId="0" borderId="0" xfId="54" applyNumberFormat="1" applyFont="1" applyFill="1" applyAlignment="1">
      <alignment horizontal="center" vertical="center" wrapText="1"/>
    </xf>
    <xf numFmtId="4" fontId="28" fillId="24" borderId="0" xfId="54" applyNumberFormat="1" applyFont="1" applyFill="1" applyAlignment="1">
      <alignment horizontal="center" vertical="center" wrapText="1"/>
    </xf>
    <xf numFmtId="0" fontId="28" fillId="24" borderId="0" xfId="54" applyFont="1" applyFill="1" applyAlignment="1">
      <alignment horizontal="center" vertical="center" wrapText="1"/>
    </xf>
    <xf numFmtId="4" fontId="36" fillId="24" borderId="0" xfId="54" applyNumberFormat="1" applyFont="1" applyFill="1" applyAlignment="1">
      <alignment horizontal="center" vertical="center" wrapText="1"/>
    </xf>
    <xf numFmtId="4" fontId="44" fillId="24" borderId="0" xfId="45" applyNumberFormat="1" applyFont="1" applyFill="1" applyAlignment="1">
      <alignment horizontal="center" vertical="center" wrapText="1"/>
    </xf>
    <xf numFmtId="4" fontId="33" fillId="24" borderId="0" xfId="54" applyNumberFormat="1" applyFont="1" applyFill="1" applyAlignment="1">
      <alignment horizontal="center" vertical="center" wrapText="1"/>
    </xf>
    <xf numFmtId="4" fontId="52" fillId="24" borderId="0" xfId="54" applyNumberFormat="1" applyFont="1" applyFill="1" applyAlignment="1">
      <alignment horizontal="center" vertical="center" wrapText="1"/>
    </xf>
    <xf numFmtId="4" fontId="46" fillId="24" borderId="10" xfId="54" applyNumberFormat="1" applyFont="1" applyFill="1" applyBorder="1" applyAlignment="1">
      <alignment horizontal="center" vertical="center" wrapText="1"/>
    </xf>
    <xf numFmtId="3" fontId="31" fillId="24" borderId="10" xfId="54" applyNumberFormat="1" applyFont="1" applyFill="1" applyBorder="1" applyAlignment="1">
      <alignment horizontal="center" vertical="center" wrapText="1"/>
    </xf>
    <xf numFmtId="0" fontId="32" fillId="24" borderId="10" xfId="54" applyFont="1" applyFill="1" applyBorder="1" applyAlignment="1">
      <alignment horizontal="center" vertical="center" wrapText="1"/>
    </xf>
    <xf numFmtId="0" fontId="45" fillId="24" borderId="0" xfId="54" applyFont="1" applyFill="1" applyAlignment="1">
      <alignment horizontal="center" vertical="center" wrapText="1"/>
    </xf>
    <xf numFmtId="0" fontId="28" fillId="24" borderId="0" xfId="54" applyFont="1" applyFill="1" applyAlignment="1">
      <alignment vertical="center" wrapText="1"/>
    </xf>
    <xf numFmtId="0" fontId="8" fillId="24" borderId="10" xfId="36" applyFont="1" applyFill="1" applyBorder="1" applyAlignment="1">
      <alignment horizontal="center" vertical="center" wrapText="1"/>
    </xf>
    <xf numFmtId="0" fontId="46" fillId="24" borderId="10" xfId="54" applyFont="1" applyFill="1" applyBorder="1" applyAlignment="1">
      <alignment vertical="center" wrapText="1"/>
    </xf>
    <xf numFmtId="0" fontId="8" fillId="24" borderId="10" xfId="54" applyFont="1" applyFill="1" applyBorder="1" applyAlignment="1">
      <alignment vertical="center" wrapText="1"/>
    </xf>
    <xf numFmtId="0" fontId="8" fillId="24" borderId="0" xfId="54" applyFont="1" applyFill="1" applyAlignment="1">
      <alignment vertical="center" wrapText="1"/>
    </xf>
    <xf numFmtId="0" fontId="50" fillId="24" borderId="0" xfId="54" applyFont="1" applyFill="1" applyAlignment="1">
      <alignment vertical="center" wrapText="1"/>
    </xf>
    <xf numFmtId="0" fontId="113" fillId="24" borderId="10" xfId="54" applyFont="1" applyFill="1" applyBorder="1" applyAlignment="1">
      <alignment vertical="center" wrapText="1"/>
    </xf>
    <xf numFmtId="0" fontId="91" fillId="24" borderId="0" xfId="54" applyFont="1" applyFill="1" applyAlignment="1">
      <alignment vertical="center" wrapText="1"/>
    </xf>
    <xf numFmtId="4" fontId="9" fillId="25" borderId="10" xfId="54" applyNumberFormat="1" applyFont="1" applyFill="1" applyBorder="1" applyAlignment="1">
      <alignment horizontal="center" vertical="center" wrapText="1"/>
    </xf>
    <xf numFmtId="49" fontId="8" fillId="69" borderId="10" xfId="36" applyNumberFormat="1" applyFont="1" applyFill="1" applyBorder="1" applyAlignment="1">
      <alignment horizontal="center" vertical="center" wrapText="1"/>
    </xf>
    <xf numFmtId="0" fontId="8" fillId="69" borderId="10" xfId="36" applyFont="1" applyFill="1" applyBorder="1" applyAlignment="1">
      <alignment horizontal="left" vertical="center" wrapText="1"/>
    </xf>
    <xf numFmtId="0" fontId="8" fillId="69" borderId="10" xfId="36" applyFont="1" applyFill="1" applyBorder="1" applyAlignment="1">
      <alignment horizontal="center" vertical="center" wrapText="1"/>
    </xf>
    <xf numFmtId="0" fontId="46" fillId="69" borderId="10" xfId="54" applyFont="1" applyFill="1" applyBorder="1" applyAlignment="1">
      <alignment vertical="center" wrapText="1"/>
    </xf>
    <xf numFmtId="0" fontId="31" fillId="69" borderId="10" xfId="54" applyFont="1" applyFill="1" applyBorder="1" applyAlignment="1">
      <alignment vertical="center" wrapText="1"/>
    </xf>
    <xf numFmtId="0" fontId="31" fillId="69" borderId="10" xfId="54" applyFont="1" applyFill="1" applyBorder="1" applyAlignment="1">
      <alignment horizontal="left" vertical="center" wrapText="1"/>
    </xf>
    <xf numFmtId="0" fontId="31" fillId="25" borderId="10" xfId="54" applyFont="1" applyFill="1" applyBorder="1" applyAlignment="1">
      <alignment vertical="center" wrapText="1"/>
    </xf>
    <xf numFmtId="4" fontId="31" fillId="25" borderId="10" xfId="54" applyNumberFormat="1" applyFont="1" applyFill="1" applyBorder="1" applyAlignment="1">
      <alignment horizontal="center" vertical="center" wrapText="1"/>
    </xf>
    <xf numFmtId="0" fontId="31" fillId="25" borderId="10" xfId="54" applyFont="1" applyFill="1" applyBorder="1" applyAlignment="1">
      <alignment horizontal="center" vertical="center" wrapText="1"/>
    </xf>
    <xf numFmtId="4" fontId="32" fillId="25" borderId="10" xfId="54" applyNumberFormat="1" applyFont="1" applyFill="1" applyBorder="1" applyAlignment="1">
      <alignment horizontal="center" vertical="center" wrapText="1"/>
    </xf>
    <xf numFmtId="2" fontId="31" fillId="24" borderId="10" xfId="54" applyNumberFormat="1" applyFont="1" applyFill="1" applyBorder="1" applyAlignment="1">
      <alignment horizontal="center" vertical="center" wrapText="1"/>
    </xf>
    <xf numFmtId="3" fontId="8" fillId="24" borderId="10" xfId="54" applyNumberFormat="1" applyFont="1" applyFill="1" applyBorder="1" applyAlignment="1">
      <alignment horizontal="center" vertical="center" wrapText="1"/>
    </xf>
    <xf numFmtId="4" fontId="114" fillId="24" borderId="10" xfId="54" applyNumberFormat="1" applyFont="1" applyFill="1" applyBorder="1" applyAlignment="1">
      <alignment horizontal="center" vertical="center" wrapText="1"/>
    </xf>
    <xf numFmtId="0" fontId="114" fillId="24" borderId="10" xfId="54" applyFont="1" applyFill="1" applyBorder="1" applyAlignment="1">
      <alignment vertical="center" wrapText="1"/>
    </xf>
    <xf numFmtId="0" fontId="114" fillId="24" borderId="10" xfId="54" applyFont="1" applyFill="1" applyBorder="1" applyAlignment="1">
      <alignment horizontal="left" vertical="center" wrapText="1"/>
    </xf>
    <xf numFmtId="0" fontId="114" fillId="24" borderId="10" xfId="54" applyFont="1" applyFill="1" applyBorder="1" applyAlignment="1">
      <alignment horizontal="center" vertical="center" wrapText="1"/>
    </xf>
    <xf numFmtId="196" fontId="31" fillId="24" borderId="10" xfId="54" applyNumberFormat="1" applyFont="1" applyFill="1" applyBorder="1" applyAlignment="1">
      <alignment horizontal="center" vertical="center" wrapText="1"/>
    </xf>
    <xf numFmtId="0" fontId="44" fillId="0" borderId="0" xfId="45" applyFont="1" applyFill="1" applyAlignment="1">
      <alignment vertical="center" wrapText="1"/>
    </xf>
    <xf numFmtId="0" fontId="113" fillId="25" borderId="10" xfId="54" applyFont="1" applyFill="1" applyBorder="1" applyAlignment="1">
      <alignment horizontal="center" vertical="center" wrapText="1"/>
    </xf>
    <xf numFmtId="4" fontId="113" fillId="25" borderId="10" xfId="54" applyNumberFormat="1" applyFont="1" applyFill="1" applyBorder="1" applyAlignment="1">
      <alignment horizontal="center" vertical="center" wrapText="1"/>
    </xf>
    <xf numFmtId="4" fontId="46" fillId="25" borderId="10" xfId="54" applyNumberFormat="1" applyFont="1" applyFill="1" applyBorder="1" applyAlignment="1">
      <alignment horizontal="center" vertical="center" wrapText="1"/>
    </xf>
    <xf numFmtId="2" fontId="8" fillId="24" borderId="10" xfId="0" applyNumberFormat="1" applyFont="1" applyFill="1" applyBorder="1" applyAlignment="1">
      <alignment horizontal="center" vertical="center" wrapText="1"/>
    </xf>
    <xf numFmtId="2" fontId="8" fillId="25" borderId="10" xfId="0" applyNumberFormat="1" applyFont="1" applyFill="1" applyBorder="1" applyAlignment="1">
      <alignment horizontal="center" vertical="center" wrapText="1"/>
    </xf>
    <xf numFmtId="49" fontId="31" fillId="25" borderId="10" xfId="54" applyNumberFormat="1" applyFont="1" applyFill="1" applyBorder="1" applyAlignment="1">
      <alignment horizontal="center" vertical="center" wrapText="1"/>
    </xf>
    <xf numFmtId="14" fontId="31" fillId="25" borderId="10" xfId="54" applyNumberFormat="1" applyFont="1" applyFill="1" applyBorder="1" applyAlignment="1">
      <alignment horizontal="center" vertical="center" wrapText="1"/>
    </xf>
    <xf numFmtId="0" fontId="35" fillId="0" borderId="0" xfId="37" applyFont="1" applyFill="1" applyAlignment="1">
      <alignment horizontal="left" vertical="center" wrapText="1"/>
    </xf>
    <xf numFmtId="0" fontId="91" fillId="25" borderId="10" xfId="54" applyFont="1" applyFill="1" applyBorder="1" applyAlignment="1">
      <alignment horizontal="left" vertical="center" wrapText="1"/>
    </xf>
    <xf numFmtId="0" fontId="28" fillId="0" borderId="10" xfId="54" applyFont="1" applyFill="1" applyBorder="1" applyAlignment="1">
      <alignment vertical="center" wrapText="1"/>
    </xf>
    <xf numFmtId="2" fontId="8" fillId="24" borderId="10" xfId="0" applyNumberFormat="1" applyFont="1" applyFill="1" applyBorder="1" applyAlignment="1">
      <alignment horizontal="left" vertical="center" wrapText="1"/>
    </xf>
    <xf numFmtId="0" fontId="8" fillId="24" borderId="10" xfId="0" applyFont="1" applyFill="1" applyBorder="1" applyAlignment="1">
      <alignment horizontal="left" vertical="center" wrapText="1"/>
    </xf>
    <xf numFmtId="4" fontId="8" fillId="24" borderId="10" xfId="54" applyNumberFormat="1" applyFont="1" applyFill="1" applyBorder="1" applyAlignment="1">
      <alignment horizontal="left" vertical="center" wrapText="1"/>
    </xf>
    <xf numFmtId="0" fontId="8" fillId="24" borderId="10" xfId="54" applyFont="1" applyFill="1" applyBorder="1" applyAlignment="1">
      <alignment horizontal="left" vertical="center" wrapText="1"/>
    </xf>
    <xf numFmtId="0" fontId="31" fillId="0" borderId="10" xfId="54" applyFont="1" applyFill="1" applyBorder="1" applyAlignment="1">
      <alignment vertical="center" wrapText="1"/>
    </xf>
    <xf numFmtId="4" fontId="31" fillId="0" borderId="10" xfId="54" applyNumberFormat="1" applyFont="1" applyFill="1" applyBorder="1" applyAlignment="1">
      <alignment vertical="center" wrapText="1"/>
    </xf>
    <xf numFmtId="0" fontId="8" fillId="0" borderId="10" xfId="54" applyFont="1" applyFill="1" applyBorder="1" applyAlignment="1">
      <alignment horizontal="center" vertical="center" wrapText="1"/>
    </xf>
    <xf numFmtId="4" fontId="31" fillId="0" borderId="10" xfId="54" applyNumberFormat="1" applyFont="1" applyFill="1" applyBorder="1" applyAlignment="1">
      <alignment horizontal="center" vertical="center" wrapText="1"/>
    </xf>
    <xf numFmtId="0" fontId="31" fillId="0" borderId="10" xfId="54" applyFont="1" applyFill="1" applyBorder="1" applyAlignment="1">
      <alignment horizontal="center" vertical="center" wrapText="1"/>
    </xf>
    <xf numFmtId="0" fontId="113" fillId="25" borderId="10" xfId="54" applyFont="1" applyFill="1" applyBorder="1" applyAlignment="1">
      <alignment horizontal="left" vertical="center" wrapText="1"/>
    </xf>
    <xf numFmtId="0" fontId="46" fillId="25" borderId="10" xfId="54" applyFont="1" applyFill="1" applyBorder="1" applyAlignment="1">
      <alignment horizontal="left" vertical="center" wrapText="1"/>
    </xf>
    <xf numFmtId="2" fontId="8" fillId="25" borderId="10" xfId="0" applyNumberFormat="1" applyFont="1" applyFill="1" applyBorder="1" applyAlignment="1">
      <alignment horizontal="left" vertical="center" wrapText="1"/>
    </xf>
    <xf numFmtId="49" fontId="8" fillId="24" borderId="10" xfId="54" applyNumberFormat="1" applyFont="1" applyFill="1" applyBorder="1" applyAlignment="1">
      <alignment horizontal="center" vertical="center" wrapText="1"/>
    </xf>
    <xf numFmtId="49" fontId="28" fillId="0" borderId="10" xfId="54" applyNumberFormat="1" applyFont="1" applyFill="1" applyBorder="1" applyAlignment="1">
      <alignment horizontal="center" vertical="center" wrapText="1"/>
    </xf>
    <xf numFmtId="14" fontId="28" fillId="0" borderId="10" xfId="54" applyNumberFormat="1" applyFont="1" applyFill="1" applyBorder="1" applyAlignment="1">
      <alignment horizontal="center" vertical="center" wrapText="1"/>
    </xf>
    <xf numFmtId="14" fontId="31" fillId="0" borderId="10" xfId="0" applyNumberFormat="1" applyFont="1" applyBorder="1" applyAlignment="1">
      <alignment horizontal="center" vertical="center" wrapText="1"/>
    </xf>
    <xf numFmtId="0" fontId="28" fillId="0" borderId="10" xfId="54" applyFont="1" applyFill="1" applyBorder="1" applyAlignment="1">
      <alignment horizontal="center" vertical="center" wrapText="1"/>
    </xf>
    <xf numFmtId="0" fontId="115" fillId="0" borderId="0" xfId="54" applyFont="1" applyFill="1" applyAlignment="1">
      <alignment horizontal="center" vertical="center" wrapText="1"/>
    </xf>
    <xf numFmtId="0" fontId="32" fillId="24" borderId="10" xfId="54" applyFont="1" applyFill="1" applyBorder="1" applyAlignment="1">
      <alignment horizontal="center" vertical="center" textRotation="90" wrapText="1"/>
    </xf>
    <xf numFmtId="0" fontId="32" fillId="24" borderId="10" xfId="54" applyFont="1" applyFill="1" applyBorder="1" applyAlignment="1">
      <alignment horizontal="center" vertical="center" wrapText="1"/>
    </xf>
    <xf numFmtId="0" fontId="35" fillId="0" borderId="0" xfId="37" applyFont="1" applyFill="1" applyAlignment="1">
      <alignment horizontal="right" vertical="center" wrapText="1"/>
    </xf>
    <xf numFmtId="0" fontId="38" fillId="0" borderId="0" xfId="54" applyFont="1" applyFill="1" applyAlignment="1">
      <alignment horizontal="center" vertical="center" wrapText="1"/>
    </xf>
    <xf numFmtId="4" fontId="38" fillId="0" borderId="0" xfId="54" applyNumberFormat="1" applyFont="1" applyFill="1" applyAlignment="1">
      <alignment horizontal="center" vertical="center" wrapText="1"/>
    </xf>
    <xf numFmtId="0" fontId="44" fillId="0" borderId="0" xfId="45" applyFont="1" applyFill="1" applyAlignment="1">
      <alignment horizontal="center" vertical="center" wrapText="1"/>
    </xf>
    <xf numFmtId="4" fontId="44" fillId="0" borderId="0" xfId="45" applyNumberFormat="1" applyFont="1" applyFill="1" applyAlignment="1">
      <alignment horizontal="center" vertical="center" wrapText="1"/>
    </xf>
    <xf numFmtId="0" fontId="37" fillId="0" borderId="0" xfId="54" applyFont="1" applyFill="1" applyAlignment="1">
      <alignment horizontal="center" vertical="center" wrapText="1"/>
    </xf>
    <xf numFmtId="4" fontId="37" fillId="0" borderId="0" xfId="54" applyNumberFormat="1" applyFont="1" applyFill="1" applyAlignment="1">
      <alignment horizontal="center" vertical="center" wrapText="1"/>
    </xf>
    <xf numFmtId="0" fontId="36" fillId="0" borderId="0" xfId="54" applyFont="1" applyFill="1" applyAlignment="1">
      <alignment horizontal="center" vertical="center" wrapText="1"/>
    </xf>
    <xf numFmtId="4" fontId="36" fillId="0" borderId="0" xfId="54" applyNumberFormat="1" applyFont="1" applyFill="1" applyAlignment="1">
      <alignment horizontal="center" vertical="center" wrapText="1"/>
    </xf>
    <xf numFmtId="4" fontId="32" fillId="24" borderId="10" xfId="54" applyNumberFormat="1" applyFont="1" applyFill="1" applyBorder="1" applyAlignment="1">
      <alignment horizontal="center" vertical="center" wrapText="1"/>
    </xf>
    <xf numFmtId="0" fontId="30" fillId="24" borderId="10" xfId="45" applyFont="1" applyFill="1" applyBorder="1" applyAlignment="1">
      <alignment horizontal="center" vertical="center" textRotation="90" wrapText="1"/>
    </xf>
    <xf numFmtId="0" fontId="9" fillId="24" borderId="10" xfId="54" applyFont="1" applyFill="1" applyBorder="1" applyAlignment="1" applyProtection="1">
      <alignment horizontal="center" vertical="center" textRotation="90" wrapText="1"/>
    </xf>
    <xf numFmtId="0" fontId="9" fillId="24" borderId="10" xfId="54" applyFont="1" applyFill="1" applyBorder="1" applyAlignment="1" applyProtection="1">
      <alignment horizontal="center" vertical="center" wrapText="1"/>
    </xf>
  </cellXfs>
  <cellStyles count="471">
    <cellStyle name="_! С корректировкой под Энергокомфорт с мощностью 14.11.07 (1)" xfId="108"/>
    <cellStyle name="_~6099726" xfId="109"/>
    <cellStyle name="_2._Смета_2009г._Прочие_Чистая_" xfId="110"/>
    <cellStyle name="_2._Смета_2011г._ООО_Горсети_РЭК" xfId="111"/>
    <cellStyle name="_FFF" xfId="112"/>
    <cellStyle name="_FFF_New Form10_2" xfId="113"/>
    <cellStyle name="_FFF_Nsi" xfId="114"/>
    <cellStyle name="_FFF_Nsi_1" xfId="115"/>
    <cellStyle name="_FFF_Nsi_139" xfId="116"/>
    <cellStyle name="_FFF_Nsi_140" xfId="117"/>
    <cellStyle name="_FFF_Nsi_140(Зах)" xfId="118"/>
    <cellStyle name="_FFF_Nsi_140_mod" xfId="119"/>
    <cellStyle name="_FFF_Summary" xfId="120"/>
    <cellStyle name="_FFF_Tax_form_1кв_3" xfId="121"/>
    <cellStyle name="_FFF_БКЭ" xfId="122"/>
    <cellStyle name="_Final_Book_010301" xfId="123"/>
    <cellStyle name="_Final_Book_010301_New Form10_2" xfId="124"/>
    <cellStyle name="_Final_Book_010301_Nsi" xfId="125"/>
    <cellStyle name="_Final_Book_010301_Nsi_1" xfId="126"/>
    <cellStyle name="_Final_Book_010301_Nsi_139" xfId="127"/>
    <cellStyle name="_Final_Book_010301_Nsi_140" xfId="128"/>
    <cellStyle name="_Final_Book_010301_Nsi_140(Зах)" xfId="129"/>
    <cellStyle name="_Final_Book_010301_Nsi_140_mod" xfId="130"/>
    <cellStyle name="_Final_Book_010301_Summary" xfId="131"/>
    <cellStyle name="_Final_Book_010301_Tax_form_1кв_3" xfId="132"/>
    <cellStyle name="_Final_Book_010301_БКЭ" xfId="133"/>
    <cellStyle name="_model" xfId="134"/>
    <cellStyle name="_New_Sofi" xfId="135"/>
    <cellStyle name="_New_Sofi_FFF" xfId="136"/>
    <cellStyle name="_New_Sofi_New Form10_2" xfId="137"/>
    <cellStyle name="_New_Sofi_Nsi" xfId="138"/>
    <cellStyle name="_New_Sofi_Nsi_1" xfId="139"/>
    <cellStyle name="_New_Sofi_Nsi_139" xfId="140"/>
    <cellStyle name="_New_Sofi_Nsi_140" xfId="141"/>
    <cellStyle name="_New_Sofi_Nsi_140(Зах)" xfId="142"/>
    <cellStyle name="_New_Sofi_Nsi_140_mod" xfId="143"/>
    <cellStyle name="_New_Sofi_Summary" xfId="144"/>
    <cellStyle name="_New_Sofi_Tax_form_1кв_3" xfId="145"/>
    <cellStyle name="_New_Sofi_БКЭ" xfId="146"/>
    <cellStyle name="_Nsi" xfId="147"/>
    <cellStyle name="_АГ" xfId="148"/>
    <cellStyle name="_АГ 2" xfId="327"/>
    <cellStyle name="_АГ 3" xfId="328"/>
    <cellStyle name="_Амортизация" xfId="149"/>
    <cellStyle name="_Амортизация 31.08_1" xfId="150"/>
    <cellStyle name="_БДР04м05" xfId="151"/>
    <cellStyle name="_Горсети 09 раскладка" xfId="152"/>
    <cellStyle name="_График реализации проектовa_3" xfId="153"/>
    <cellStyle name="_Дозакл 5 мес.2000" xfId="154"/>
    <cellStyle name="_Дополняемый НОМЕНКЛАТУРНЫЙ СПРАВОЧНИК ОАО ТКС" xfId="155"/>
    <cellStyle name="_Ежедекадная справка о векселях в обращении" xfId="156"/>
    <cellStyle name="_Ежедекадная справка о движении заемных средств" xfId="157"/>
    <cellStyle name="_Ежедекадная справка о движении заемных средств (2)" xfId="158"/>
    <cellStyle name="_Книга3" xfId="159"/>
    <cellStyle name="_Книга3_New Form10_2" xfId="160"/>
    <cellStyle name="_Книга3_Nsi" xfId="161"/>
    <cellStyle name="_Книга3_Nsi_1" xfId="162"/>
    <cellStyle name="_Книга3_Nsi_139" xfId="163"/>
    <cellStyle name="_Книга3_Nsi_140" xfId="164"/>
    <cellStyle name="_Книга3_Nsi_140(Зах)" xfId="165"/>
    <cellStyle name="_Книга3_Nsi_140_mod" xfId="166"/>
    <cellStyle name="_Книга3_Summary" xfId="167"/>
    <cellStyle name="_Книга3_Tax_form_1кв_3" xfId="168"/>
    <cellStyle name="_Книга3_БКЭ" xfId="169"/>
    <cellStyle name="_Книга7" xfId="170"/>
    <cellStyle name="_Книга7_New Form10_2" xfId="171"/>
    <cellStyle name="_Книга7_Nsi" xfId="172"/>
    <cellStyle name="_Книга7_Nsi_1" xfId="173"/>
    <cellStyle name="_Книга7_Nsi_139" xfId="174"/>
    <cellStyle name="_Книга7_Nsi_140" xfId="175"/>
    <cellStyle name="_Книга7_Nsi_140(Зах)" xfId="176"/>
    <cellStyle name="_Книга7_Nsi_140_mod" xfId="177"/>
    <cellStyle name="_Книга7_Summary" xfId="178"/>
    <cellStyle name="_Книга7_Tax_form_1кв_3" xfId="179"/>
    <cellStyle name="_Книга7_БКЭ" xfId="180"/>
    <cellStyle name="_Копия Амортизация" xfId="181"/>
    <cellStyle name="_Копия Копия План 2011 г. по видам" xfId="182"/>
    <cellStyle name="_Куликова ОПП" xfId="183"/>
    <cellStyle name="_Материалы от ТТС (Саша делай сдесь)" xfId="184"/>
    <cellStyle name="_На согласование" xfId="185"/>
    <cellStyle name="_НОМЕНКЛАТУРНЫЙ СПРАВОЧНИК ОАО ТКС (утвержденный) (2)" xfId="186"/>
    <cellStyle name="_отдано в РЭК сводный план ИП 2007 300606" xfId="187"/>
    <cellStyle name="_ОХР" xfId="188"/>
    <cellStyle name="_план ПП" xfId="189"/>
    <cellStyle name="_ПП план-факт" xfId="190"/>
    <cellStyle name="_Прик РКС-265-п от 21.11.2005г. прил 1 к Регламенту" xfId="191"/>
    <cellStyle name="_ПРИЛ. 2003_ЧТЭ" xfId="192"/>
    <cellStyle name="_Приложение № 1 к регламенту по формированию Инвестиционной программы" xfId="193"/>
    <cellStyle name="_Приложение откр." xfId="194"/>
    <cellStyle name="_проект_инвест_программы_2" xfId="195"/>
    <cellStyle name="_ПФ14" xfId="196"/>
    <cellStyle name="_разбивка АТС" xfId="197"/>
    <cellStyle name="_Расшифровки_1кв_2002" xfId="198"/>
    <cellStyle name="_Смета 2009 2010" xfId="199"/>
    <cellStyle name="_Справка-распределение ОХР,25,23 за 1 полугодие 2009" xfId="200"/>
    <cellStyle name="_Томские КС ПЭ-9 1_20061225" xfId="201"/>
    <cellStyle name="_Факт 2009 год" xfId="202"/>
    <cellStyle name="_Формы" xfId="203"/>
    <cellStyle name="”€ќђќ‘ћ‚›‰" xfId="204"/>
    <cellStyle name="”€ќђќ‘ћ‚›‰ 2" xfId="330"/>
    <cellStyle name="”€ќђќ‘ћ‚›‰ 3" xfId="331"/>
    <cellStyle name="”€ќђќ‘ћ‚›‰ 4" xfId="329"/>
    <cellStyle name="”€љ‘€ђћ‚ђќќ›‰" xfId="205"/>
    <cellStyle name="”€љ‘€ђћ‚ђќќ›‰ 2" xfId="333"/>
    <cellStyle name="”€љ‘€ђћ‚ђќќ›‰ 3" xfId="334"/>
    <cellStyle name="”€љ‘€ђћ‚ђќќ›‰ 4" xfId="332"/>
    <cellStyle name="”ќђќ‘ћ‚›‰" xfId="206"/>
    <cellStyle name="”ќђќ‘ћ‚›‰ 2" xfId="336"/>
    <cellStyle name="”ќђќ‘ћ‚›‰ 3" xfId="335"/>
    <cellStyle name="”љ‘ђћ‚ђќќ›‰" xfId="207"/>
    <cellStyle name="”љ‘ђћ‚ђќќ›‰ 2" xfId="338"/>
    <cellStyle name="”љ‘ђћ‚ђќќ›‰ 3" xfId="337"/>
    <cellStyle name="„…ќ…†ќ›‰" xfId="208"/>
    <cellStyle name="„…ќ…†ќ›‰ 2" xfId="340"/>
    <cellStyle name="„…ќ…†ќ›‰ 3" xfId="339"/>
    <cellStyle name="„ђ’ђ" xfId="209"/>
    <cellStyle name="„ђ’ђ 2" xfId="342"/>
    <cellStyle name="„ђ’ђ 3" xfId="341"/>
    <cellStyle name="€’ћѓћ‚›‰" xfId="210"/>
    <cellStyle name="€’ћѓћ‚›‰ 2" xfId="344"/>
    <cellStyle name="€’ћѓћ‚›‰ 3" xfId="343"/>
    <cellStyle name="‡ђѓћ‹ћ‚ћљ1" xfId="211"/>
    <cellStyle name="‡ђѓћ‹ћ‚ћљ1 2" xfId="346"/>
    <cellStyle name="‡ђѓћ‹ћ‚ћљ1 3" xfId="345"/>
    <cellStyle name="‡ђѓћ‹ћ‚ћљ2" xfId="212"/>
    <cellStyle name="‡ђѓћ‹ћ‚ћљ2 2" xfId="348"/>
    <cellStyle name="‡ђѓћ‹ћ‚ћљ2 3" xfId="347"/>
    <cellStyle name="’ћѓћ‚›‰" xfId="213"/>
    <cellStyle name="’ћѓћ‚›‰ 2" xfId="350"/>
    <cellStyle name="’ћѓћ‚›‰ 3" xfId="349"/>
    <cellStyle name="0,0_x000d__x000a_NA_x000d__x000a_" xfId="214"/>
    <cellStyle name="0,00;0;" xfId="215"/>
    <cellStyle name="20% — акцент1" xfId="1" builtinId="30" customBuiltin="1"/>
    <cellStyle name="20% - Акцент1 2" xfId="59"/>
    <cellStyle name="20% — акцент1 2" xfId="410"/>
    <cellStyle name="20% - Акцент1 2 2" xfId="409"/>
    <cellStyle name="20% — акцент2" xfId="2" builtinId="34" customBuiltin="1"/>
    <cellStyle name="20% - Акцент2 2" xfId="60"/>
    <cellStyle name="20% — акцент2 2" xfId="412"/>
    <cellStyle name="20% - Акцент2 2 2" xfId="411"/>
    <cellStyle name="20% — акцент3" xfId="3" builtinId="38" customBuiltin="1"/>
    <cellStyle name="20% - Акцент3 2" xfId="61"/>
    <cellStyle name="20% — акцент3 2" xfId="414"/>
    <cellStyle name="20% - Акцент3 2 2" xfId="413"/>
    <cellStyle name="20% — акцент4" xfId="4" builtinId="42" customBuiltin="1"/>
    <cellStyle name="20% - Акцент4 2" xfId="62"/>
    <cellStyle name="20% — акцент4 2" xfId="416"/>
    <cellStyle name="20% - Акцент4 2 2" xfId="415"/>
    <cellStyle name="20% — акцент5" xfId="5" builtinId="46" customBuiltin="1"/>
    <cellStyle name="20% - Акцент5 2" xfId="63"/>
    <cellStyle name="20% — акцент5 2" xfId="418"/>
    <cellStyle name="20% - Акцент5 2 2" xfId="417"/>
    <cellStyle name="20% — акцент6" xfId="6" builtinId="50" customBuiltin="1"/>
    <cellStyle name="20% - Акцент6 2" xfId="64"/>
    <cellStyle name="20% — акцент6 2" xfId="420"/>
    <cellStyle name="20% - Акцент6 2 2" xfId="419"/>
    <cellStyle name="3d" xfId="216"/>
    <cellStyle name="40% — акцент1" xfId="7" builtinId="31" customBuiltin="1"/>
    <cellStyle name="40% - Акцент1 2" xfId="65"/>
    <cellStyle name="40% — акцент1 2" xfId="422"/>
    <cellStyle name="40% - Акцент1 2 2" xfId="421"/>
    <cellStyle name="40% — акцент2" xfId="8" builtinId="35" customBuiltin="1"/>
    <cellStyle name="40% - Акцент2 2" xfId="66"/>
    <cellStyle name="40% — акцент2 2" xfId="424"/>
    <cellStyle name="40% - Акцент2 2 2" xfId="423"/>
    <cellStyle name="40% — акцент3" xfId="9" builtinId="39" customBuiltin="1"/>
    <cellStyle name="40% - Акцент3 2" xfId="67"/>
    <cellStyle name="40% — акцент3 2" xfId="426"/>
    <cellStyle name="40% - Акцент3 2 2" xfId="425"/>
    <cellStyle name="40% — акцент4" xfId="10" builtinId="43" customBuiltin="1"/>
    <cellStyle name="40% - Акцент4 2" xfId="68"/>
    <cellStyle name="40% — акцент4 2" xfId="428"/>
    <cellStyle name="40% - Акцент4 2 2" xfId="427"/>
    <cellStyle name="40% — акцент5" xfId="11" builtinId="47" customBuiltin="1"/>
    <cellStyle name="40% - Акцент5 2" xfId="69"/>
    <cellStyle name="40% — акцент5 2" xfId="430"/>
    <cellStyle name="40% - Акцент5 2 2" xfId="429"/>
    <cellStyle name="40% — акцент6" xfId="12" builtinId="51" customBuiltin="1"/>
    <cellStyle name="40% - Акцент6 2" xfId="70"/>
    <cellStyle name="40% — акцент6 2" xfId="432"/>
    <cellStyle name="40% - Акцент6 2 2" xfId="431"/>
    <cellStyle name="60% — акцент1" xfId="13" builtinId="32" customBuiltin="1"/>
    <cellStyle name="60% - Акцент1 2" xfId="71"/>
    <cellStyle name="60% — акцент1 2" xfId="434"/>
    <cellStyle name="60% - Акцент1 2 2" xfId="433"/>
    <cellStyle name="60% — акцент2" xfId="14" builtinId="36" customBuiltin="1"/>
    <cellStyle name="60% - Акцент2 2" xfId="72"/>
    <cellStyle name="60% — акцент2 2" xfId="436"/>
    <cellStyle name="60% - Акцент2 2 2" xfId="435"/>
    <cellStyle name="60% — акцент3" xfId="15" builtinId="40" customBuiltin="1"/>
    <cellStyle name="60% - Акцент3 2" xfId="73"/>
    <cellStyle name="60% — акцент3 2" xfId="438"/>
    <cellStyle name="60% - Акцент3 2 2" xfId="437"/>
    <cellStyle name="60% — акцент4" xfId="16" builtinId="44" customBuiltin="1"/>
    <cellStyle name="60% - Акцент4 2" xfId="74"/>
    <cellStyle name="60% — акцент4 2" xfId="440"/>
    <cellStyle name="60% - Акцент4 2 2" xfId="439"/>
    <cellStyle name="60% — акцент5" xfId="17" builtinId="48" customBuiltin="1"/>
    <cellStyle name="60% - Акцент5 2" xfId="75"/>
    <cellStyle name="60% — акцент5 2" xfId="442"/>
    <cellStyle name="60% - Акцент5 2 2" xfId="441"/>
    <cellStyle name="60% — акцент6" xfId="18" builtinId="52" customBuiltin="1"/>
    <cellStyle name="60% - Акцент6 2" xfId="76"/>
    <cellStyle name="60% — акцент6 2" xfId="444"/>
    <cellStyle name="60% - Акцент6 2 2" xfId="443"/>
    <cellStyle name="Aaia?iue [0]_?anoiau" xfId="217"/>
    <cellStyle name="Aaia?iue_?anoiau" xfId="218"/>
    <cellStyle name="Aeia?nnueea" xfId="219"/>
    <cellStyle name="Calc Currency (0)" xfId="220"/>
    <cellStyle name="Calc Currency (0) 2" xfId="351"/>
    <cellStyle name="Comma [0]_(1)" xfId="221"/>
    <cellStyle name="Comma_(1)" xfId="222"/>
    <cellStyle name="Currency [0]" xfId="223"/>
    <cellStyle name="Currency [0] 2" xfId="352"/>
    <cellStyle name="Currency_(1)" xfId="224"/>
    <cellStyle name="Đ_x0010_" xfId="225"/>
    <cellStyle name="Đ_x0010_ 2" xfId="353"/>
    <cellStyle name="Đ_x0010_ 3" xfId="354"/>
    <cellStyle name="Đ_x0010_?䥘Ȏ_x0013_⤀጖ē??䆈Ȏ_x0013_⬀ጘē_x0010_?䦄Ȏ" xfId="226"/>
    <cellStyle name="Đ_x0010_?䥘Ȏ_x0013_⤀጖ē??䆈Ȏ_x0013_⬀ጘē_x0010_?䦄Ȏ 1" xfId="227"/>
    <cellStyle name="Đ_x0010_?䥘Ȏ_x0013_⤀጖ē??䆈Ȏ_x0013_⬀ጘē_x0010_?䦄Ȏ 1 2" xfId="355"/>
    <cellStyle name="Đ_x0010_?䥘Ȏ_x0013_⤀጖ē??䆈Ȏ_x0013_⬀ጘē_x0010_?䦄Ȏ 1 3" xfId="356"/>
    <cellStyle name="Đ_x0010_?䥘Ȏ_x0013_⤀጖ē??䆈Ȏ_x0013_⬀ጘē_x0010_?䦄Ȏ 2" xfId="357"/>
    <cellStyle name="Đ_x0010_?䥘Ȏ_x0013_⤀጖ē??䆈Ȏ_x0013_⬀ጘē_x0010_?䦄Ȏ 3" xfId="358"/>
    <cellStyle name="Dezimal [0]_Compiling Utility Macros" xfId="228"/>
    <cellStyle name="Dezimal_Compiling Utility Macros" xfId="229"/>
    <cellStyle name="Euro" xfId="230"/>
    <cellStyle name="F2" xfId="231"/>
    <cellStyle name="F2 2" xfId="360"/>
    <cellStyle name="F2 3" xfId="359"/>
    <cellStyle name="F3" xfId="232"/>
    <cellStyle name="F3 2" xfId="362"/>
    <cellStyle name="F3 3" xfId="361"/>
    <cellStyle name="F4" xfId="233"/>
    <cellStyle name="F4 2" xfId="364"/>
    <cellStyle name="F4 3" xfId="363"/>
    <cellStyle name="F5" xfId="234"/>
    <cellStyle name="F5 2" xfId="366"/>
    <cellStyle name="F5 3" xfId="365"/>
    <cellStyle name="F6" xfId="235"/>
    <cellStyle name="F6 2" xfId="368"/>
    <cellStyle name="F6 3" xfId="367"/>
    <cellStyle name="F7" xfId="236"/>
    <cellStyle name="F7 2" xfId="370"/>
    <cellStyle name="F7 3" xfId="369"/>
    <cellStyle name="F8" xfId="237"/>
    <cellStyle name="F8 2" xfId="372"/>
    <cellStyle name="F8 3" xfId="371"/>
    <cellStyle name="Followed Hyperlink" xfId="238"/>
    <cellStyle name="Followed Hyperlink 2" xfId="373"/>
    <cellStyle name="Header1" xfId="239"/>
    <cellStyle name="Header2" xfId="240"/>
    <cellStyle name="Heading 1" xfId="241"/>
    <cellStyle name="Heading 1 2" xfId="374"/>
    <cellStyle name="Hyperlink" xfId="242"/>
    <cellStyle name="Hyperlink 2" xfId="375"/>
    <cellStyle name="Iau?iue_?anoiau" xfId="243"/>
    <cellStyle name="Input" xfId="244"/>
    <cellStyle name="Input 2" xfId="376"/>
    <cellStyle name="Ioe?uaaaoayny aeia?nnueea" xfId="245"/>
    <cellStyle name="ISO" xfId="246"/>
    <cellStyle name="ISO 2" xfId="377"/>
    <cellStyle name="JR Cells No Values" xfId="247"/>
    <cellStyle name="JR_ formula" xfId="248"/>
    <cellStyle name="JRchapeau" xfId="249"/>
    <cellStyle name="Just_Table" xfId="250"/>
    <cellStyle name="Milliers_FA_JUIN_2004" xfId="251"/>
    <cellStyle name="Monйtaire [0]_Conversion Summary" xfId="252"/>
    <cellStyle name="Monйtaire_Conversion Summary" xfId="253"/>
    <cellStyle name="Normal 2" xfId="77"/>
    <cellStyle name="Normal_0,85 без вывода" xfId="254"/>
    <cellStyle name="Normal1" xfId="255"/>
    <cellStyle name="normбlnм_laroux" xfId="256"/>
    <cellStyle name="Oeiainiaue [0]_?anoiau" xfId="257"/>
    <cellStyle name="Oeiainiaue_?anoiau" xfId="258"/>
    <cellStyle name="Ouny?e [0]_?anoiau" xfId="259"/>
    <cellStyle name="Ouny?e_?anoiau" xfId="260"/>
    <cellStyle name="Paaotsikko" xfId="261"/>
    <cellStyle name="Paaotsikko 2" xfId="378"/>
    <cellStyle name="Price_Body" xfId="262"/>
    <cellStyle name="protect" xfId="263"/>
    <cellStyle name="protect 2" xfId="379"/>
    <cellStyle name="protect 3" xfId="380"/>
    <cellStyle name="Pддotsikko" xfId="264"/>
    <cellStyle name="Pддotsikko 2" xfId="381"/>
    <cellStyle name="QTitle" xfId="265"/>
    <cellStyle name="range" xfId="266"/>
    <cellStyle name="range 2" xfId="382"/>
    <cellStyle name="Standard_Anpassen der Amortisation" xfId="267"/>
    <cellStyle name="t2" xfId="268"/>
    <cellStyle name="t2 2" xfId="383"/>
    <cellStyle name="t2 3" xfId="384"/>
    <cellStyle name="Tioma Back" xfId="269"/>
    <cellStyle name="Tioma Back 2" xfId="385"/>
    <cellStyle name="Tioma Back 3" xfId="386"/>
    <cellStyle name="Tioma Cells No Values" xfId="270"/>
    <cellStyle name="Tioma formula" xfId="271"/>
    <cellStyle name="Tioma Input" xfId="272"/>
    <cellStyle name="Tioma style" xfId="273"/>
    <cellStyle name="Tioma style 2" xfId="387"/>
    <cellStyle name="Tioma style 3" xfId="388"/>
    <cellStyle name="Validation" xfId="274"/>
    <cellStyle name="Valiotsikko" xfId="275"/>
    <cellStyle name="Valiotsikko 2" xfId="389"/>
    <cellStyle name="Vдliotsikko" xfId="276"/>
    <cellStyle name="Vдliotsikko 2" xfId="390"/>
    <cellStyle name="Währung [0]_Compiling Utility Macros" xfId="277"/>
    <cellStyle name="Währung_Compiling Utility Macros" xfId="278"/>
    <cellStyle name="YelNumbersCurr" xfId="279"/>
    <cellStyle name="Акцент1" xfId="19" builtinId="29" customBuiltin="1"/>
    <cellStyle name="Акцент1 2" xfId="78"/>
    <cellStyle name="Акцент1 2 2" xfId="445"/>
    <cellStyle name="Акцент2" xfId="20" builtinId="33" customBuiltin="1"/>
    <cellStyle name="Акцент2 2" xfId="79"/>
    <cellStyle name="Акцент2 2 2" xfId="446"/>
    <cellStyle name="Акцент3" xfId="21" builtinId="37" customBuiltin="1"/>
    <cellStyle name="Акцент3 2" xfId="80"/>
    <cellStyle name="Акцент3 2 2" xfId="447"/>
    <cellStyle name="Акцент4" xfId="22" builtinId="41" customBuiltin="1"/>
    <cellStyle name="Акцент4 2" xfId="81"/>
    <cellStyle name="Акцент4 2 2" xfId="448"/>
    <cellStyle name="Акцент5" xfId="23" builtinId="45" customBuiltin="1"/>
    <cellStyle name="Акцент5 2" xfId="82"/>
    <cellStyle name="Акцент5 2 2" xfId="449"/>
    <cellStyle name="Акцент6" xfId="24" builtinId="49" customBuiltin="1"/>
    <cellStyle name="Акцент6 2" xfId="83"/>
    <cellStyle name="Акцент6 2 2" xfId="450"/>
    <cellStyle name="Беззащитный" xfId="280"/>
    <cellStyle name="Ввод " xfId="25" builtinId="20" customBuiltin="1"/>
    <cellStyle name="Ввод  2" xfId="84"/>
    <cellStyle name="Ввод  2 2" xfId="451"/>
    <cellStyle name="Вывод" xfId="26" builtinId="21" customBuiltin="1"/>
    <cellStyle name="Вывод 2" xfId="85"/>
    <cellStyle name="Вывод 2 2" xfId="452"/>
    <cellStyle name="Вычисление" xfId="27" builtinId="22" customBuiltin="1"/>
    <cellStyle name="Вычисление 2" xfId="86"/>
    <cellStyle name="Вычисление 2 2" xfId="453"/>
    <cellStyle name="Заголовок" xfId="281"/>
    <cellStyle name="Заголовок 1" xfId="28" builtinId="16" customBuiltin="1"/>
    <cellStyle name="Заголовок 1 2" xfId="87"/>
    <cellStyle name="Заголовок 1 2 2" xfId="454"/>
    <cellStyle name="Заголовок 2" xfId="29" builtinId="17" customBuiltin="1"/>
    <cellStyle name="Заголовок 2 2" xfId="88"/>
    <cellStyle name="Заголовок 2 2 2" xfId="455"/>
    <cellStyle name="Заголовок 3" xfId="30" builtinId="18" customBuiltin="1"/>
    <cellStyle name="Заголовок 3 2" xfId="89"/>
    <cellStyle name="Заголовок 3 2 2" xfId="456"/>
    <cellStyle name="Заголовок 4" xfId="31" builtinId="19" customBuiltin="1"/>
    <cellStyle name="Заголовок 4 2" xfId="90"/>
    <cellStyle name="Заголовок 4 2 2" xfId="457"/>
    <cellStyle name="ЗаголовокСтолбца" xfId="282"/>
    <cellStyle name="Защитный" xfId="283"/>
    <cellStyle name="Значение" xfId="284"/>
    <cellStyle name="Итог" xfId="32" builtinId="25" customBuiltin="1"/>
    <cellStyle name="Итог 2" xfId="91"/>
    <cellStyle name="Итог 2 2" xfId="458"/>
    <cellStyle name="Контрольная ячейка" xfId="33" builtinId="23" customBuiltin="1"/>
    <cellStyle name="Контрольная ячейка 2" xfId="92"/>
    <cellStyle name="Контрольная ячейка 2 2" xfId="459"/>
    <cellStyle name="Мой заголовок" xfId="285"/>
    <cellStyle name="Мой заголовок листа" xfId="286"/>
    <cellStyle name="Мои наименования показателей" xfId="287"/>
    <cellStyle name="Мои наименования показателей 2" xfId="391"/>
    <cellStyle name="Название" xfId="34" builtinId="15" customBuiltin="1"/>
    <cellStyle name="Название 2" xfId="93"/>
    <cellStyle name="Название 2 2" xfId="460"/>
    <cellStyle name="Название 3" xfId="461"/>
    <cellStyle name="Нейтральный" xfId="35" builtinId="28" customBuiltin="1"/>
    <cellStyle name="Нейтральный 2" xfId="94"/>
    <cellStyle name="Нейтральный 2 2" xfId="462"/>
    <cellStyle name="Нейтральный 3" xfId="463"/>
    <cellStyle name="Обычный" xfId="0" builtinId="0"/>
    <cellStyle name="Обычный 10" xfId="107"/>
    <cellStyle name="Обычный 10 2" xfId="392"/>
    <cellStyle name="Обычный 11" xfId="326"/>
    <cellStyle name="Обычный 12" xfId="324"/>
    <cellStyle name="Обычный 12 2" xfId="47"/>
    <cellStyle name="Обычный 2" xfId="36"/>
    <cellStyle name="Обычный 2 2" xfId="288"/>
    <cellStyle name="Обычный 2_ИПР ОАО ТРК 2010-2012 гг Минэнерго, в РЭК1" xfId="289"/>
    <cellStyle name="Обычный 3" xfId="37"/>
    <cellStyle name="Обычный 3 2" xfId="56"/>
    <cellStyle name="Обычный 3 2 2 2" xfId="48"/>
    <cellStyle name="Обычный 3 21" xfId="102"/>
    <cellStyle name="Обычный 4" xfId="44"/>
    <cellStyle name="Обычный 4 2" xfId="55"/>
    <cellStyle name="Обычный 4 2 2" xfId="290"/>
    <cellStyle name="Обычный 5" xfId="45"/>
    <cellStyle name="Обычный 5 2" xfId="394"/>
    <cellStyle name="Обычный 5 3" xfId="393"/>
    <cellStyle name="Обычный 6" xfId="46"/>
    <cellStyle name="Обычный 6 2" xfId="52"/>
    <cellStyle name="Обычный 6 2 2" xfId="53"/>
    <cellStyle name="Обычный 6 2 3" xfId="101"/>
    <cellStyle name="Обычный 6 2 4" xfId="395"/>
    <cellStyle name="Обычный 6 3" xfId="291"/>
    <cellStyle name="Обычный 7" xfId="54"/>
    <cellStyle name="Обычный 7 2" xfId="58"/>
    <cellStyle name="Обычный 7 2 2" xfId="293"/>
    <cellStyle name="Обычный 7 3" xfId="292"/>
    <cellStyle name="Обычный 7 3 2" xfId="396"/>
    <cellStyle name="Обычный 8" xfId="57"/>
    <cellStyle name="Обычный 8 2" xfId="464"/>
    <cellStyle name="Обычный 8 3" xfId="397"/>
    <cellStyle name="Обычный 9" xfId="106"/>
    <cellStyle name="Обычный 9 2" xfId="398"/>
    <cellStyle name="Плохой" xfId="38" builtinId="27" customBuiltin="1"/>
    <cellStyle name="Плохой 2" xfId="95"/>
    <cellStyle name="Плохой 2 2" xfId="465"/>
    <cellStyle name="Поле ввода" xfId="294"/>
    <cellStyle name="Пояснение" xfId="39" builtinId="53" customBuiltin="1"/>
    <cellStyle name="Пояснение 2" xfId="96"/>
    <cellStyle name="Пояснение 2 2" xfId="466"/>
    <cellStyle name="Примечание" xfId="40" builtinId="10" customBuiltin="1"/>
    <cellStyle name="Примечание 2" xfId="97"/>
    <cellStyle name="Примечание 2 2" xfId="467"/>
    <cellStyle name="Процентный 2" xfId="103"/>
    <cellStyle name="Процентный 2 2" xfId="297"/>
    <cellStyle name="Процентный 2 3" xfId="296"/>
    <cellStyle name="Процентный 3" xfId="104"/>
    <cellStyle name="Процентный 3 2" xfId="298"/>
    <cellStyle name="Процентный 4" xfId="295"/>
    <cellStyle name="Процентный 4 2" xfId="399"/>
    <cellStyle name="Процентный 5" xfId="400"/>
    <cellStyle name="Процентный 6" xfId="325"/>
    <cellStyle name="Связанная ячейка" xfId="41" builtinId="24" customBuiltin="1"/>
    <cellStyle name="Связанная ячейка 2" xfId="98"/>
    <cellStyle name="Связанная ячейка 2 2" xfId="468"/>
    <cellStyle name="Стиль 1" xfId="105"/>
    <cellStyle name="Текст предупреждения" xfId="42" builtinId="11" customBuiltin="1"/>
    <cellStyle name="Текст предупреждения 2" xfId="99"/>
    <cellStyle name="Текст предупреждения 2 2" xfId="469"/>
    <cellStyle name="Текстовый" xfId="299"/>
    <cellStyle name="Текстовый 2" xfId="401"/>
    <cellStyle name="Тысячи [0]_27.02 скоррект. " xfId="300"/>
    <cellStyle name="Тысячи [а]" xfId="301"/>
    <cellStyle name="Тысячи_27.02 скоррект. " xfId="302"/>
    <cellStyle name="Финансовый 2" xfId="49"/>
    <cellStyle name="Финансовый 2 2" xfId="304"/>
    <cellStyle name="Финансовый 2 2 2" xfId="402"/>
    <cellStyle name="Финансовый 2 2 2 2 2" xfId="50"/>
    <cellStyle name="Финансовый 2 3" xfId="303"/>
    <cellStyle name="Финансовый 3" xfId="51"/>
    <cellStyle name="Финансовый 3 2" xfId="306"/>
    <cellStyle name="Финансовый 3 2 2" xfId="403"/>
    <cellStyle name="Финансовый 3 3" xfId="305"/>
    <cellStyle name="Финансовый 4" xfId="307"/>
    <cellStyle name="Финансовый 4 2" xfId="404"/>
    <cellStyle name="Финансовый 5" xfId="405"/>
    <cellStyle name="Финансовый 6" xfId="406"/>
    <cellStyle name="Формула" xfId="308"/>
    <cellStyle name="ФормулаВБ" xfId="309"/>
    <cellStyle name="ФормулаНаКонтроль" xfId="310"/>
    <cellStyle name="Формулы" xfId="311"/>
    <cellStyle name="Хороший" xfId="43" builtinId="26" customBuiltin="1"/>
    <cellStyle name="Хороший 2" xfId="100"/>
    <cellStyle name="Хороший 2 2" xfId="470"/>
    <cellStyle name="Џђћ–…ќ’ќ›‰" xfId="312"/>
    <cellStyle name="Џђћ–…ќ’ќ›‰ 2" xfId="408"/>
    <cellStyle name="Џђћ–…ќ’ќ›‰ 3" xfId="407"/>
    <cellStyle name="ܘ_x0008_" xfId="313"/>
    <cellStyle name="ܘ_x0008_?䈌Ȏ㘛䤀ጛܛ_x0008_?䨐Ȏ㘛䤀ጛܛ_x0008_?䉜Ȏ㘛伀ᤛ" xfId="314"/>
    <cellStyle name="ܘ_x0008_?䈌Ȏ㘛䤀ጛܛ_x0008_?䨐Ȏ㘛䤀ጛܛ_x0008_?䉜Ȏ㘛伀ᤛ 1" xfId="315"/>
    <cellStyle name="ܛ_x0008_" xfId="316"/>
    <cellStyle name="ܛ_x0008_?䉜Ȏ㘛伀ᤛܛ_x0008_?偬Ȏ?ഀ഍č_x0001_?䊴Ȏ?ကတĐ_x0001_Ҡ" xfId="317"/>
    <cellStyle name="ܛ_x0008_?䉜Ȏ㘛伀ᤛܛ_x0008_?偬Ȏ?ഀ഍č_x0001_?䊴Ȏ?ကတĐ_x0001_Ҡ 1" xfId="318"/>
    <cellStyle name="ܛ_x0008_?䉜Ȏ㘛伀ᤛܛ_x0008_?偬Ȏ?ഀ഍č_x0001_?䊴Ȏ?ကတĐ_x0001_Ҡ_БДР С44о БДДС ок03" xfId="319"/>
    <cellStyle name="㐀കܒ_x0008_" xfId="320"/>
    <cellStyle name="㐀കܒ_x0008_?䆴Ȏ㘛伀ᤛܛ_x0008_?䧀Ȏ〘䤀ᤘ" xfId="321"/>
    <cellStyle name="㐀കܒ_x0008_?䆴Ȏ㘛伀ᤛܛ_x0008_?䧀Ȏ〘䤀ᤘ 1" xfId="322"/>
    <cellStyle name="㐀കܒ_x0008_?䆴Ȏ㘛伀ᤛܛ_x0008_?䧀Ȏ〘䤀ᤘ_БДР С44о БДДС ок03" xfId="323"/>
  </cellStyles>
  <dxfs count="0"/>
  <tableStyles count="0" defaultTableStyle="TableStyleMedium9"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ONOM/OZ/&#1052;&#1072;&#1090;&#1077;&#1088;&#1080;&#1072;&#1083;&#1099;/&#1048;&#1085;&#1092;&#1086;&#1088;&#1084;&#1072;&#1094;&#1080;&#1103;%20&#1086;%20&#1087;&#1088;&#1086;&#1074;&#1077;&#1076;&#1077;&#1085;&#1085;&#1099;&#1093;%20&#1079;&#1072;&#1082;&#1091;&#1087;&#1082;&#1072;&#1093;/&#1056;&#1077;&#1077;&#1089;&#1090;&#1088;%20&#1079;&#1072;&#1082;&#1083;&#1102;&#1095;&#1077;&#1085;&#1085;&#1099;&#1093;%20&#1076;&#1086;&#1075;&#1086;&#1074;&#1086;&#1088;&#1086;&#1074;%20&#1087;&#1086;%20&#1079;&#1072;&#1082;&#1091;&#1087;&#1082;&#1072;&#108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истика 1 полугодие"/>
      <sheetName val="рабочий 2015 год"/>
      <sheetName val="рабочий 2016 год "/>
      <sheetName val="рабочий 2017год  "/>
      <sheetName val="рабочий 2018 год "/>
      <sheetName val="рабочий 2019 год "/>
      <sheetName val="рабочий 2020 год "/>
      <sheetName val="рабочий 2021 год  "/>
      <sheetName val="рабочий 2022 год  "/>
      <sheetName val="рабочий 2023 год   "/>
      <sheetName val="рабочий 2014 год"/>
      <sheetName val="рабочий 2019 год  (3)"/>
      <sheetName val="Лист2"/>
      <sheetName val="рабочий 2013 год"/>
      <sheetName val="рабочий 2012 год"/>
    </sheetNames>
    <sheetDataSet>
      <sheetData sheetId="0"/>
      <sheetData sheetId="1"/>
      <sheetData sheetId="2"/>
      <sheetData sheetId="3"/>
      <sheetData sheetId="4"/>
      <sheetData sheetId="5"/>
      <sheetData sheetId="6"/>
      <sheetData sheetId="7"/>
      <sheetData sheetId="8">
        <row r="39">
          <cell r="I39">
            <v>74768050</v>
          </cell>
        </row>
        <row r="41">
          <cell r="I41">
            <v>183092634.24000001</v>
          </cell>
          <cell r="R41">
            <v>183092634.24000001</v>
          </cell>
        </row>
        <row r="87">
          <cell r="I87">
            <v>10256954.800000001</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157"/>
  <sheetViews>
    <sheetView tabSelected="1" view="pageBreakPreview" topLeftCell="U41" zoomScale="60" zoomScaleNormal="70" workbookViewId="0">
      <selection activeCell="AB101" sqref="AB101"/>
    </sheetView>
  </sheetViews>
  <sheetFormatPr defaultRowHeight="15" outlineLevelCol="1" x14ac:dyDescent="0.25"/>
  <cols>
    <col min="1" max="1" width="9.375" style="2" customWidth="1"/>
    <col min="2" max="2" width="42.125" style="3" customWidth="1"/>
    <col min="3" max="3" width="18.25" style="2" customWidth="1"/>
    <col min="4" max="4" width="14.375" style="29" customWidth="1"/>
    <col min="5" max="5" width="8.375" style="32" customWidth="1"/>
    <col min="6" max="10" width="6.75" style="2" customWidth="1"/>
    <col min="11" max="11" width="12.375" style="2" customWidth="1"/>
    <col min="12" max="12" width="37.875" style="2" customWidth="1"/>
    <col min="13" max="13" width="14.625" style="4" customWidth="1" outlineLevel="1"/>
    <col min="14" max="14" width="14" style="32" customWidth="1" outlineLevel="1"/>
    <col min="15" max="15" width="13.5" style="4" customWidth="1" outlineLevel="1"/>
    <col min="16" max="16" width="14.25" style="4" customWidth="1" outlineLevel="1"/>
    <col min="17" max="17" width="12.25" style="4" customWidth="1" outlineLevel="1"/>
    <col min="18" max="18" width="14" style="4" customWidth="1" outlineLevel="1"/>
    <col min="19" max="20" width="12.25" style="4" customWidth="1" outlineLevel="1"/>
    <col min="21" max="21" width="30" style="3" customWidth="1" outlineLevel="1"/>
    <col min="22" max="22" width="14.375" style="4" customWidth="1" outlineLevel="1"/>
    <col min="23" max="25" width="12.25" style="4" customWidth="1" outlineLevel="1"/>
    <col min="26" max="26" width="12.25" style="32" customWidth="1" outlineLevel="1"/>
    <col min="27" max="27" width="27" style="4" customWidth="1"/>
    <col min="28" max="29" width="12.25" style="70" customWidth="1"/>
    <col min="30" max="30" width="20.625" style="4" customWidth="1"/>
    <col min="31" max="31" width="24.5" style="4" customWidth="1"/>
    <col min="32" max="32" width="13.875" style="4" customWidth="1"/>
    <col min="33" max="33" width="15.125" style="4" customWidth="1"/>
    <col min="34" max="34" width="11.5" style="4" customWidth="1"/>
    <col min="35" max="35" width="12.875" style="4" customWidth="1"/>
    <col min="36" max="36" width="12.5" style="4" customWidth="1"/>
    <col min="37" max="37" width="16.375" style="4" customWidth="1"/>
    <col min="38" max="38" width="12.625" style="4" customWidth="1"/>
    <col min="39" max="39" width="13" style="4" customWidth="1"/>
    <col min="40" max="40" width="11.125" style="4" customWidth="1"/>
    <col min="41" max="41" width="12.5" style="4" customWidth="1"/>
    <col min="42" max="42" width="15" style="4" customWidth="1"/>
    <col min="43" max="43" width="14.375" style="4" customWidth="1"/>
    <col min="44" max="44" width="15.75" style="4" customWidth="1"/>
    <col min="45" max="45" width="15.5" style="4" customWidth="1"/>
    <col min="46" max="46" width="20.875" style="3" customWidth="1"/>
    <col min="47" max="16384" width="9" style="2"/>
  </cols>
  <sheetData>
    <row r="1" spans="1:46" ht="18.75" x14ac:dyDescent="0.25">
      <c r="A1" s="9"/>
      <c r="AR1" s="137" t="s">
        <v>56</v>
      </c>
      <c r="AS1" s="137"/>
      <c r="AT1" s="137"/>
    </row>
    <row r="2" spans="1:46" ht="18.75" x14ac:dyDescent="0.25">
      <c r="A2" s="9"/>
      <c r="AR2" s="137" t="s">
        <v>0</v>
      </c>
      <c r="AS2" s="137"/>
      <c r="AT2" s="137"/>
    </row>
    <row r="3" spans="1:46" ht="18.75" x14ac:dyDescent="0.25">
      <c r="A3" s="9"/>
      <c r="AR3" s="137" t="s">
        <v>55</v>
      </c>
      <c r="AS3" s="137"/>
      <c r="AT3" s="137"/>
    </row>
    <row r="4" spans="1:46" ht="18.75" x14ac:dyDescent="0.25">
      <c r="A4" s="9"/>
      <c r="AT4" s="114"/>
    </row>
    <row r="5" spans="1:46" ht="18.75" x14ac:dyDescent="0.25">
      <c r="A5" s="138" t="s">
        <v>349</v>
      </c>
      <c r="B5" s="138"/>
      <c r="C5" s="138"/>
      <c r="D5" s="138"/>
      <c r="E5" s="138"/>
      <c r="F5" s="138"/>
      <c r="G5" s="138"/>
      <c r="H5" s="138"/>
      <c r="I5" s="138"/>
      <c r="J5" s="138"/>
      <c r="K5" s="138"/>
      <c r="L5" s="138"/>
      <c r="M5" s="138"/>
      <c r="N5" s="139"/>
      <c r="O5" s="138"/>
      <c r="P5" s="138"/>
      <c r="Q5" s="138"/>
      <c r="R5" s="138"/>
      <c r="S5" s="138"/>
      <c r="T5" s="138"/>
      <c r="U5" s="138"/>
      <c r="V5" s="138"/>
      <c r="W5" s="138"/>
      <c r="X5" s="138"/>
      <c r="Y5" s="138"/>
      <c r="Z5" s="139"/>
      <c r="AA5" s="138"/>
      <c r="AB5" s="139"/>
      <c r="AC5" s="138"/>
      <c r="AD5" s="138"/>
      <c r="AE5" s="138"/>
      <c r="AF5" s="138"/>
      <c r="AG5" s="138"/>
      <c r="AH5" s="138"/>
      <c r="AI5" s="138"/>
      <c r="AJ5" s="138"/>
      <c r="AK5" s="138"/>
      <c r="AL5" s="138"/>
      <c r="AM5" s="138"/>
      <c r="AN5" s="138"/>
      <c r="AO5" s="138"/>
      <c r="AP5" s="138"/>
      <c r="AQ5" s="138"/>
      <c r="AR5" s="138"/>
      <c r="AS5" s="138"/>
      <c r="AT5" s="138"/>
    </row>
    <row r="6" spans="1:46" ht="18.75" x14ac:dyDescent="0.25">
      <c r="A6" s="10"/>
      <c r="B6" s="11"/>
      <c r="C6" s="12"/>
      <c r="D6" s="36"/>
      <c r="E6" s="69"/>
      <c r="F6" s="12"/>
      <c r="G6" s="12"/>
      <c r="H6" s="12"/>
      <c r="I6" s="12"/>
      <c r="J6" s="12"/>
      <c r="K6" s="12"/>
      <c r="L6" s="12"/>
      <c r="M6" s="68"/>
      <c r="N6" s="69"/>
      <c r="O6" s="68"/>
      <c r="P6" s="68"/>
      <c r="Q6" s="68"/>
      <c r="R6" s="68"/>
      <c r="S6" s="68"/>
      <c r="T6" s="68"/>
      <c r="U6" s="11"/>
      <c r="V6" s="68"/>
      <c r="W6" s="68"/>
      <c r="X6" s="68"/>
      <c r="Y6" s="68"/>
      <c r="Z6" s="69"/>
      <c r="AA6" s="68"/>
      <c r="AB6" s="72"/>
      <c r="AC6" s="72"/>
      <c r="AD6" s="68"/>
      <c r="AE6" s="68"/>
      <c r="AF6" s="68"/>
      <c r="AG6" s="68"/>
      <c r="AH6" s="68"/>
      <c r="AI6" s="68"/>
      <c r="AJ6" s="68"/>
      <c r="AK6" s="68"/>
      <c r="AL6" s="68"/>
      <c r="AM6" s="68"/>
      <c r="AN6" s="68"/>
      <c r="AO6" s="68"/>
      <c r="AP6" s="68"/>
      <c r="AQ6" s="68"/>
      <c r="AR6" s="68"/>
      <c r="AS6" s="68"/>
      <c r="AT6" s="11"/>
    </row>
    <row r="7" spans="1:46" ht="18.75" x14ac:dyDescent="0.25">
      <c r="A7" s="140" t="s">
        <v>350</v>
      </c>
      <c r="B7" s="140"/>
      <c r="C7" s="140"/>
      <c r="D7" s="140"/>
      <c r="E7" s="140"/>
      <c r="F7" s="140"/>
      <c r="G7" s="140"/>
      <c r="H7" s="140"/>
      <c r="I7" s="140"/>
      <c r="J7" s="140"/>
      <c r="K7" s="140"/>
      <c r="L7" s="140"/>
      <c r="M7" s="140"/>
      <c r="N7" s="141"/>
      <c r="O7" s="140"/>
      <c r="P7" s="140"/>
      <c r="Q7" s="140"/>
      <c r="R7" s="140"/>
      <c r="S7" s="140"/>
      <c r="T7" s="140"/>
      <c r="U7" s="140"/>
      <c r="V7" s="140"/>
      <c r="W7" s="140"/>
      <c r="X7" s="140"/>
      <c r="Y7" s="140"/>
      <c r="Z7" s="141"/>
      <c r="AA7" s="140"/>
      <c r="AB7" s="141"/>
      <c r="AC7" s="140"/>
      <c r="AD7" s="140"/>
      <c r="AE7" s="140"/>
      <c r="AF7" s="140"/>
      <c r="AG7" s="140"/>
      <c r="AH7" s="140"/>
      <c r="AI7" s="140"/>
      <c r="AJ7" s="140"/>
      <c r="AK7" s="140"/>
      <c r="AL7" s="140"/>
      <c r="AM7" s="140"/>
      <c r="AN7" s="140"/>
      <c r="AO7" s="140"/>
      <c r="AP7" s="140"/>
      <c r="AQ7" s="140"/>
      <c r="AR7" s="140"/>
      <c r="AS7" s="140"/>
      <c r="AT7" s="140"/>
    </row>
    <row r="8" spans="1:46" ht="18.75" x14ac:dyDescent="0.25">
      <c r="A8" s="140" t="s">
        <v>10</v>
      </c>
      <c r="B8" s="140"/>
      <c r="C8" s="140"/>
      <c r="D8" s="140"/>
      <c r="E8" s="140"/>
      <c r="F8" s="140"/>
      <c r="G8" s="140"/>
      <c r="H8" s="140"/>
      <c r="I8" s="140"/>
      <c r="J8" s="140"/>
      <c r="K8" s="140"/>
      <c r="L8" s="140"/>
      <c r="M8" s="140"/>
      <c r="N8" s="141"/>
      <c r="O8" s="140"/>
      <c r="P8" s="140"/>
      <c r="Q8" s="140"/>
      <c r="R8" s="140"/>
      <c r="S8" s="140"/>
      <c r="T8" s="140"/>
      <c r="U8" s="140"/>
      <c r="V8" s="140"/>
      <c r="W8" s="140"/>
      <c r="X8" s="140"/>
      <c r="Y8" s="140"/>
      <c r="Z8" s="141"/>
      <c r="AA8" s="140"/>
      <c r="AB8" s="141"/>
      <c r="AC8" s="140"/>
      <c r="AD8" s="140"/>
      <c r="AE8" s="140"/>
      <c r="AF8" s="140"/>
      <c r="AG8" s="140"/>
      <c r="AH8" s="140"/>
      <c r="AI8" s="140"/>
      <c r="AJ8" s="140"/>
      <c r="AK8" s="140"/>
      <c r="AL8" s="140"/>
      <c r="AM8" s="140"/>
      <c r="AN8" s="140"/>
      <c r="AO8" s="140"/>
      <c r="AP8" s="140"/>
      <c r="AQ8" s="140"/>
      <c r="AR8" s="140"/>
      <c r="AS8" s="140"/>
      <c r="AT8" s="140"/>
    </row>
    <row r="9" spans="1:46" ht="18.75" x14ac:dyDescent="0.25">
      <c r="A9" s="17"/>
      <c r="B9" s="13"/>
      <c r="C9" s="17"/>
      <c r="D9" s="19"/>
      <c r="E9" s="67"/>
      <c r="F9" s="17"/>
      <c r="G9" s="17"/>
      <c r="H9" s="17"/>
      <c r="I9" s="17"/>
      <c r="J9" s="17"/>
      <c r="K9" s="17"/>
      <c r="L9" s="106"/>
      <c r="M9" s="66"/>
      <c r="N9" s="67"/>
      <c r="O9" s="66"/>
      <c r="P9" s="66"/>
      <c r="Q9" s="66"/>
      <c r="R9" s="66"/>
      <c r="S9" s="66"/>
      <c r="T9" s="66"/>
      <c r="U9" s="13"/>
      <c r="V9" s="66"/>
      <c r="W9" s="66"/>
      <c r="X9" s="66"/>
      <c r="Y9" s="66"/>
      <c r="Z9" s="67"/>
      <c r="AA9" s="66"/>
      <c r="AB9" s="73"/>
      <c r="AC9" s="73"/>
      <c r="AD9" s="66"/>
      <c r="AE9" s="66"/>
      <c r="AF9" s="66"/>
      <c r="AG9" s="66"/>
      <c r="AH9" s="66"/>
      <c r="AI9" s="66"/>
      <c r="AJ9" s="66"/>
      <c r="AK9" s="66"/>
      <c r="AL9" s="66"/>
      <c r="AM9" s="66"/>
      <c r="AN9" s="66"/>
      <c r="AO9" s="66"/>
      <c r="AP9" s="66"/>
      <c r="AQ9" s="66"/>
      <c r="AR9" s="66"/>
      <c r="AS9" s="66"/>
      <c r="AT9" s="13"/>
    </row>
    <row r="10" spans="1:46" s="14" customFormat="1" ht="18.75" x14ac:dyDescent="0.25">
      <c r="A10" s="142" t="s">
        <v>57</v>
      </c>
      <c r="B10" s="142"/>
      <c r="C10" s="142"/>
      <c r="D10" s="142"/>
      <c r="E10" s="142"/>
      <c r="F10" s="142"/>
      <c r="G10" s="142"/>
      <c r="H10" s="142"/>
      <c r="I10" s="142"/>
      <c r="J10" s="142"/>
      <c r="K10" s="142"/>
      <c r="L10" s="142"/>
      <c r="M10" s="142"/>
      <c r="N10" s="143"/>
      <c r="O10" s="142"/>
      <c r="P10" s="142"/>
      <c r="Q10" s="142"/>
      <c r="R10" s="142"/>
      <c r="S10" s="142"/>
      <c r="T10" s="142"/>
      <c r="U10" s="142"/>
      <c r="V10" s="142"/>
      <c r="W10" s="142"/>
      <c r="X10" s="142"/>
      <c r="Y10" s="142"/>
      <c r="Z10" s="143"/>
      <c r="AA10" s="142"/>
      <c r="AB10" s="143"/>
      <c r="AC10" s="142"/>
      <c r="AD10" s="142"/>
      <c r="AE10" s="142"/>
      <c r="AF10" s="142"/>
      <c r="AG10" s="142"/>
      <c r="AH10" s="142"/>
      <c r="AI10" s="142"/>
      <c r="AJ10" s="142"/>
      <c r="AK10" s="142"/>
      <c r="AL10" s="142"/>
      <c r="AM10" s="142"/>
      <c r="AN10" s="142"/>
      <c r="AO10" s="142"/>
      <c r="AP10" s="142"/>
      <c r="AQ10" s="142"/>
      <c r="AR10" s="142"/>
      <c r="AS10" s="142"/>
      <c r="AT10" s="142"/>
    </row>
    <row r="11" spans="1:46" s="14" customFormat="1" ht="18.75" x14ac:dyDescent="0.25">
      <c r="A11" s="144" t="s">
        <v>11</v>
      </c>
      <c r="B11" s="144"/>
      <c r="C11" s="144"/>
      <c r="D11" s="144"/>
      <c r="E11" s="144"/>
      <c r="F11" s="144"/>
      <c r="G11" s="144"/>
      <c r="H11" s="144"/>
      <c r="I11" s="144"/>
      <c r="J11" s="144"/>
      <c r="K11" s="144"/>
      <c r="L11" s="144"/>
      <c r="M11" s="144"/>
      <c r="N11" s="145"/>
      <c r="O11" s="144"/>
      <c r="P11" s="144"/>
      <c r="Q11" s="144"/>
      <c r="R11" s="144"/>
      <c r="S11" s="144"/>
      <c r="T11" s="144"/>
      <c r="U11" s="144"/>
      <c r="V11" s="144"/>
      <c r="W11" s="144"/>
      <c r="X11" s="144"/>
      <c r="Y11" s="144"/>
      <c r="Z11" s="145"/>
      <c r="AA11" s="144"/>
      <c r="AB11" s="145"/>
      <c r="AC11" s="144"/>
      <c r="AD11" s="144"/>
      <c r="AE11" s="144"/>
      <c r="AF11" s="144"/>
      <c r="AG11" s="144"/>
      <c r="AH11" s="144"/>
      <c r="AI11" s="144"/>
      <c r="AJ11" s="144"/>
      <c r="AK11" s="144"/>
      <c r="AL11" s="144"/>
      <c r="AM11" s="144"/>
      <c r="AN11" s="144"/>
      <c r="AO11" s="144"/>
      <c r="AP11" s="144"/>
      <c r="AQ11" s="144"/>
      <c r="AR11" s="144"/>
      <c r="AS11" s="144"/>
      <c r="AT11" s="144"/>
    </row>
    <row r="12" spans="1:46" s="14" customFormat="1" ht="18.75" x14ac:dyDescent="0.25">
      <c r="A12" s="18"/>
      <c r="B12" s="11"/>
      <c r="C12" s="18"/>
      <c r="D12" s="20"/>
      <c r="E12" s="69"/>
      <c r="F12" s="18"/>
      <c r="G12" s="18"/>
      <c r="H12" s="18"/>
      <c r="I12" s="18"/>
      <c r="J12" s="18"/>
      <c r="K12" s="18"/>
      <c r="L12" s="12"/>
      <c r="M12" s="68"/>
      <c r="N12" s="69"/>
      <c r="O12" s="68"/>
      <c r="P12" s="68"/>
      <c r="Q12" s="68"/>
      <c r="R12" s="68"/>
      <c r="S12" s="68"/>
      <c r="T12" s="68"/>
      <c r="U12" s="11"/>
      <c r="V12" s="68"/>
      <c r="W12" s="68"/>
      <c r="X12" s="68"/>
      <c r="Y12" s="68"/>
      <c r="Z12" s="69"/>
      <c r="AA12" s="68"/>
      <c r="AB12" s="72"/>
      <c r="AC12" s="72"/>
      <c r="AD12" s="68"/>
      <c r="AE12" s="68"/>
      <c r="AF12" s="68"/>
      <c r="AG12" s="68"/>
      <c r="AH12" s="68"/>
      <c r="AI12" s="68"/>
      <c r="AJ12" s="68"/>
      <c r="AK12" s="68"/>
      <c r="AL12" s="68"/>
      <c r="AM12" s="68"/>
      <c r="AN12" s="68"/>
      <c r="AO12" s="68"/>
      <c r="AP12" s="68"/>
      <c r="AQ12" s="68"/>
      <c r="AR12" s="68"/>
      <c r="AS12" s="68"/>
      <c r="AT12" s="11"/>
    </row>
    <row r="13" spans="1:46" s="14" customFormat="1" ht="18.75" x14ac:dyDescent="0.25">
      <c r="A13" s="138" t="s">
        <v>351</v>
      </c>
      <c r="B13" s="138"/>
      <c r="C13" s="138"/>
      <c r="D13" s="138"/>
      <c r="E13" s="138"/>
      <c r="F13" s="138"/>
      <c r="G13" s="138"/>
      <c r="H13" s="138"/>
      <c r="I13" s="138"/>
      <c r="J13" s="138"/>
      <c r="K13" s="138"/>
      <c r="L13" s="138"/>
      <c r="M13" s="138"/>
      <c r="N13" s="139"/>
      <c r="O13" s="138"/>
      <c r="P13" s="138"/>
      <c r="Q13" s="138"/>
      <c r="R13" s="138"/>
      <c r="S13" s="138"/>
      <c r="T13" s="138"/>
      <c r="U13" s="138"/>
      <c r="V13" s="138"/>
      <c r="W13" s="138"/>
      <c r="X13" s="138"/>
      <c r="Y13" s="138"/>
      <c r="Z13" s="139"/>
      <c r="AA13" s="138"/>
      <c r="AB13" s="139"/>
      <c r="AC13" s="138"/>
      <c r="AD13" s="138"/>
      <c r="AE13" s="138"/>
      <c r="AF13" s="138"/>
      <c r="AG13" s="138"/>
      <c r="AH13" s="138"/>
      <c r="AI13" s="138"/>
      <c r="AJ13" s="138"/>
      <c r="AK13" s="138"/>
      <c r="AL13" s="138"/>
      <c r="AM13" s="138"/>
      <c r="AN13" s="138"/>
      <c r="AO13" s="138"/>
      <c r="AP13" s="138"/>
      <c r="AQ13" s="138"/>
      <c r="AR13" s="138"/>
      <c r="AS13" s="138"/>
      <c r="AT13" s="138"/>
    </row>
    <row r="14" spans="1:46" s="14" customFormat="1" ht="18.75" customHeight="1" x14ac:dyDescent="0.25">
      <c r="A14" s="144" t="s">
        <v>8</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row>
    <row r="15" spans="1:46" s="14" customFormat="1" ht="18.75" x14ac:dyDescent="0.25">
      <c r="A15" s="18"/>
      <c r="B15" s="11"/>
      <c r="C15" s="18"/>
      <c r="D15" s="20"/>
      <c r="E15" s="69"/>
      <c r="F15" s="18"/>
      <c r="G15" s="18"/>
      <c r="H15" s="18"/>
      <c r="I15" s="18"/>
      <c r="J15" s="18"/>
      <c r="K15" s="18"/>
      <c r="L15" s="12"/>
      <c r="M15" s="68"/>
      <c r="N15" s="69"/>
      <c r="O15" s="68"/>
      <c r="P15" s="68"/>
      <c r="Q15" s="68"/>
      <c r="R15" s="68"/>
      <c r="S15" s="68"/>
      <c r="T15" s="68"/>
      <c r="U15" s="11"/>
      <c r="V15" s="68"/>
      <c r="W15" s="68"/>
      <c r="X15" s="68"/>
      <c r="Y15" s="68"/>
      <c r="Z15" s="69"/>
      <c r="AA15" s="68"/>
      <c r="AB15" s="72"/>
      <c r="AC15" s="72"/>
      <c r="AD15" s="68"/>
      <c r="AE15" s="68"/>
      <c r="AF15" s="68"/>
      <c r="AG15" s="68"/>
      <c r="AH15" s="68"/>
      <c r="AI15" s="68"/>
      <c r="AJ15" s="68"/>
      <c r="AK15" s="68"/>
      <c r="AL15" s="68"/>
      <c r="AM15" s="68"/>
      <c r="AN15" s="68"/>
      <c r="AO15" s="68"/>
      <c r="AP15" s="68"/>
      <c r="AQ15" s="68"/>
      <c r="AR15" s="68"/>
      <c r="AS15" s="68"/>
      <c r="AT15" s="11"/>
    </row>
    <row r="16" spans="1:46" ht="18.75" x14ac:dyDescent="0.25">
      <c r="A16" s="139" t="s">
        <v>54</v>
      </c>
      <c r="B16" s="139"/>
      <c r="C16" s="139"/>
      <c r="D16" s="139"/>
      <c r="E16" s="139"/>
      <c r="F16" s="138"/>
      <c r="G16" s="138"/>
      <c r="H16" s="138"/>
      <c r="I16" s="138"/>
      <c r="J16" s="138"/>
      <c r="K16" s="138"/>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row>
    <row r="17" spans="1:46" x14ac:dyDescent="0.25">
      <c r="A17" s="15"/>
      <c r="B17" s="16"/>
      <c r="C17" s="15"/>
      <c r="D17" s="37"/>
      <c r="E17" s="33"/>
      <c r="F17" s="15"/>
      <c r="G17" s="15"/>
      <c r="H17" s="15"/>
      <c r="I17" s="15"/>
      <c r="J17" s="15"/>
      <c r="K17" s="15"/>
      <c r="L17" s="1"/>
      <c r="M17" s="15"/>
      <c r="N17" s="33"/>
      <c r="O17" s="15"/>
      <c r="P17" s="15"/>
      <c r="Q17" s="15"/>
      <c r="R17" s="15"/>
      <c r="S17" s="15"/>
      <c r="T17" s="15"/>
      <c r="U17" s="65"/>
      <c r="V17" s="15"/>
      <c r="W17" s="15"/>
      <c r="X17" s="15"/>
      <c r="Y17" s="15"/>
      <c r="Z17" s="33"/>
      <c r="AA17" s="15"/>
      <c r="AB17" s="74"/>
      <c r="AC17" s="74"/>
      <c r="AD17" s="15"/>
      <c r="AE17" s="15"/>
      <c r="AF17" s="15"/>
      <c r="AG17" s="15"/>
      <c r="AH17" s="15"/>
      <c r="AI17" s="15"/>
      <c r="AJ17" s="15"/>
      <c r="AK17" s="15"/>
      <c r="AL17" s="15"/>
      <c r="AM17" s="15"/>
      <c r="AN17" s="15"/>
      <c r="AO17" s="15"/>
      <c r="AP17" s="15"/>
      <c r="AQ17" s="15"/>
      <c r="AR17" s="15"/>
      <c r="AS17" s="15"/>
      <c r="AT17" s="65"/>
    </row>
    <row r="18" spans="1:46" x14ac:dyDescent="0.25">
      <c r="D18" s="39"/>
      <c r="AB18" s="75"/>
      <c r="AC18" s="75"/>
    </row>
    <row r="19" spans="1:46" s="71" customFormat="1" ht="50.25" customHeight="1" x14ac:dyDescent="0.25">
      <c r="A19" s="136" t="s">
        <v>12</v>
      </c>
      <c r="B19" s="136" t="s">
        <v>9</v>
      </c>
      <c r="C19" s="136" t="s">
        <v>21</v>
      </c>
      <c r="D19" s="136" t="s">
        <v>13</v>
      </c>
      <c r="E19" s="136" t="s">
        <v>14</v>
      </c>
      <c r="F19" s="136"/>
      <c r="G19" s="136"/>
      <c r="H19" s="136"/>
      <c r="I19" s="136"/>
      <c r="J19" s="136"/>
      <c r="K19" s="136" t="s">
        <v>15</v>
      </c>
      <c r="L19" s="136" t="s">
        <v>16</v>
      </c>
      <c r="M19" s="136" t="s">
        <v>17</v>
      </c>
      <c r="N19" s="146" t="s">
        <v>22</v>
      </c>
      <c r="O19" s="136" t="s">
        <v>18</v>
      </c>
      <c r="P19" s="136" t="s">
        <v>23</v>
      </c>
      <c r="Q19" s="136" t="s">
        <v>24</v>
      </c>
      <c r="R19" s="136"/>
      <c r="S19" s="135" t="s">
        <v>25</v>
      </c>
      <c r="T19" s="135" t="s">
        <v>26</v>
      </c>
      <c r="U19" s="136" t="s">
        <v>27</v>
      </c>
      <c r="V19" s="136" t="s">
        <v>28</v>
      </c>
      <c r="W19" s="136" t="s">
        <v>29</v>
      </c>
      <c r="X19" s="148" t="s">
        <v>30</v>
      </c>
      <c r="Y19" s="136" t="s">
        <v>31</v>
      </c>
      <c r="Z19" s="146" t="s">
        <v>32</v>
      </c>
      <c r="AA19" s="136" t="s">
        <v>33</v>
      </c>
      <c r="AB19" s="146" t="s">
        <v>34</v>
      </c>
      <c r="AC19" s="146" t="s">
        <v>35</v>
      </c>
      <c r="AD19" s="136" t="s">
        <v>36</v>
      </c>
      <c r="AE19" s="136"/>
      <c r="AF19" s="136"/>
      <c r="AG19" s="136"/>
      <c r="AH19" s="136"/>
      <c r="AI19" s="136"/>
      <c r="AJ19" s="136" t="s">
        <v>37</v>
      </c>
      <c r="AK19" s="136"/>
      <c r="AL19" s="136"/>
      <c r="AM19" s="136"/>
      <c r="AN19" s="136" t="s">
        <v>38</v>
      </c>
      <c r="AO19" s="136"/>
      <c r="AP19" s="136" t="s">
        <v>39</v>
      </c>
      <c r="AQ19" s="136" t="s">
        <v>40</v>
      </c>
      <c r="AR19" s="136" t="s">
        <v>41</v>
      </c>
      <c r="AS19" s="136" t="s">
        <v>42</v>
      </c>
      <c r="AT19" s="136" t="s">
        <v>19</v>
      </c>
    </row>
    <row r="20" spans="1:46" s="71" customFormat="1" ht="55.5" customHeight="1" x14ac:dyDescent="0.25">
      <c r="A20" s="136"/>
      <c r="B20" s="136"/>
      <c r="C20" s="136"/>
      <c r="D20" s="136"/>
      <c r="E20" s="146" t="s">
        <v>20</v>
      </c>
      <c r="F20" s="147" t="s">
        <v>1</v>
      </c>
      <c r="G20" s="147" t="s">
        <v>3</v>
      </c>
      <c r="H20" s="147" t="s">
        <v>4</v>
      </c>
      <c r="I20" s="147" t="s">
        <v>2</v>
      </c>
      <c r="J20" s="147" t="s">
        <v>7</v>
      </c>
      <c r="K20" s="136"/>
      <c r="L20" s="136"/>
      <c r="M20" s="136"/>
      <c r="N20" s="146"/>
      <c r="O20" s="136"/>
      <c r="P20" s="136"/>
      <c r="Q20" s="136" t="s">
        <v>5</v>
      </c>
      <c r="R20" s="136" t="s">
        <v>6</v>
      </c>
      <c r="S20" s="135"/>
      <c r="T20" s="135"/>
      <c r="U20" s="136"/>
      <c r="V20" s="136"/>
      <c r="W20" s="136"/>
      <c r="X20" s="136"/>
      <c r="Y20" s="136"/>
      <c r="Z20" s="146"/>
      <c r="AA20" s="136"/>
      <c r="AB20" s="146"/>
      <c r="AC20" s="146"/>
      <c r="AD20" s="136" t="s">
        <v>43</v>
      </c>
      <c r="AE20" s="136"/>
      <c r="AF20" s="136" t="s">
        <v>44</v>
      </c>
      <c r="AG20" s="136"/>
      <c r="AH20" s="136" t="s">
        <v>45</v>
      </c>
      <c r="AI20" s="136" t="s">
        <v>46</v>
      </c>
      <c r="AJ20" s="136" t="s">
        <v>47</v>
      </c>
      <c r="AK20" s="136" t="s">
        <v>48</v>
      </c>
      <c r="AL20" s="136" t="s">
        <v>49</v>
      </c>
      <c r="AM20" s="136" t="s">
        <v>50</v>
      </c>
      <c r="AN20" s="136" t="s">
        <v>51</v>
      </c>
      <c r="AO20" s="149" t="s">
        <v>6</v>
      </c>
      <c r="AP20" s="136"/>
      <c r="AQ20" s="136"/>
      <c r="AR20" s="136"/>
      <c r="AS20" s="136"/>
      <c r="AT20" s="136"/>
    </row>
    <row r="21" spans="1:46" s="71" customFormat="1" ht="180" customHeight="1" x14ac:dyDescent="0.25">
      <c r="A21" s="136"/>
      <c r="B21" s="136"/>
      <c r="C21" s="136"/>
      <c r="D21" s="136"/>
      <c r="E21" s="146"/>
      <c r="F21" s="147"/>
      <c r="G21" s="147"/>
      <c r="H21" s="147"/>
      <c r="I21" s="147"/>
      <c r="J21" s="147"/>
      <c r="K21" s="136"/>
      <c r="L21" s="136"/>
      <c r="M21" s="136"/>
      <c r="N21" s="146"/>
      <c r="O21" s="136"/>
      <c r="P21" s="136"/>
      <c r="Q21" s="136"/>
      <c r="R21" s="136"/>
      <c r="S21" s="135"/>
      <c r="T21" s="135"/>
      <c r="U21" s="136"/>
      <c r="V21" s="136"/>
      <c r="W21" s="136"/>
      <c r="X21" s="136"/>
      <c r="Y21" s="136"/>
      <c r="Z21" s="146"/>
      <c r="AA21" s="136"/>
      <c r="AB21" s="146"/>
      <c r="AC21" s="146"/>
      <c r="AD21" s="78" t="s">
        <v>52</v>
      </c>
      <c r="AE21" s="78" t="s">
        <v>53</v>
      </c>
      <c r="AF21" s="78" t="s">
        <v>5</v>
      </c>
      <c r="AG21" s="78" t="s">
        <v>6</v>
      </c>
      <c r="AH21" s="136"/>
      <c r="AI21" s="136"/>
      <c r="AJ21" s="136"/>
      <c r="AK21" s="136"/>
      <c r="AL21" s="136"/>
      <c r="AM21" s="136"/>
      <c r="AN21" s="136"/>
      <c r="AO21" s="149"/>
      <c r="AP21" s="136"/>
      <c r="AQ21" s="136"/>
      <c r="AR21" s="136"/>
      <c r="AS21" s="136"/>
      <c r="AT21" s="136"/>
    </row>
    <row r="22" spans="1:46" s="79" customFormat="1" ht="15.75" x14ac:dyDescent="0.25">
      <c r="A22" s="42">
        <v>1</v>
      </c>
      <c r="B22" s="42">
        <v>2</v>
      </c>
      <c r="C22" s="42">
        <v>3</v>
      </c>
      <c r="D22" s="42">
        <v>4</v>
      </c>
      <c r="E22" s="77">
        <v>5</v>
      </c>
      <c r="F22" s="42">
        <v>6</v>
      </c>
      <c r="G22" s="42">
        <v>7</v>
      </c>
      <c r="H22" s="42">
        <v>8</v>
      </c>
      <c r="I22" s="42">
        <v>9</v>
      </c>
      <c r="J22" s="42">
        <v>10</v>
      </c>
      <c r="K22" s="42">
        <v>11</v>
      </c>
      <c r="L22" s="57">
        <v>12</v>
      </c>
      <c r="M22" s="42">
        <v>13</v>
      </c>
      <c r="N22" s="77">
        <v>14</v>
      </c>
      <c r="O22" s="42">
        <v>15</v>
      </c>
      <c r="P22" s="42">
        <v>16</v>
      </c>
      <c r="Q22" s="42">
        <v>17</v>
      </c>
      <c r="R22" s="42">
        <v>18</v>
      </c>
      <c r="S22" s="42">
        <v>19</v>
      </c>
      <c r="T22" s="42">
        <v>20</v>
      </c>
      <c r="U22" s="51">
        <v>21</v>
      </c>
      <c r="V22" s="42">
        <v>22</v>
      </c>
      <c r="W22" s="42">
        <v>23</v>
      </c>
      <c r="X22" s="42">
        <v>24</v>
      </c>
      <c r="Y22" s="42">
        <v>25</v>
      </c>
      <c r="Z22" s="77">
        <v>26</v>
      </c>
      <c r="AA22" s="42">
        <v>27</v>
      </c>
      <c r="AB22" s="77">
        <v>28</v>
      </c>
      <c r="AC22" s="77">
        <v>29</v>
      </c>
      <c r="AD22" s="42">
        <v>30</v>
      </c>
      <c r="AE22" s="42">
        <v>31</v>
      </c>
      <c r="AF22" s="42">
        <v>32</v>
      </c>
      <c r="AG22" s="42">
        <v>33</v>
      </c>
      <c r="AH22" s="42">
        <v>34</v>
      </c>
      <c r="AI22" s="42">
        <v>35</v>
      </c>
      <c r="AJ22" s="42">
        <v>36</v>
      </c>
      <c r="AK22" s="42">
        <v>37</v>
      </c>
      <c r="AL22" s="42">
        <v>38</v>
      </c>
      <c r="AM22" s="42">
        <v>39</v>
      </c>
      <c r="AN22" s="42">
        <v>40</v>
      </c>
      <c r="AO22" s="42">
        <v>41</v>
      </c>
      <c r="AP22" s="42">
        <v>42</v>
      </c>
      <c r="AQ22" s="42">
        <v>43</v>
      </c>
      <c r="AR22" s="42">
        <v>44</v>
      </c>
      <c r="AS22" s="42">
        <v>45</v>
      </c>
      <c r="AT22" s="42">
        <v>46</v>
      </c>
    </row>
    <row r="23" spans="1:46" s="80" customFormat="1" ht="31.5" x14ac:dyDescent="0.25">
      <c r="A23" s="89">
        <v>0</v>
      </c>
      <c r="B23" s="90" t="s">
        <v>65</v>
      </c>
      <c r="C23" s="91" t="s">
        <v>66</v>
      </c>
      <c r="D23" s="92"/>
      <c r="E23" s="41"/>
      <c r="F23" s="93"/>
      <c r="G23" s="93"/>
      <c r="H23" s="93"/>
      <c r="I23" s="93"/>
      <c r="J23" s="93"/>
      <c r="K23" s="93"/>
      <c r="L23" s="93"/>
      <c r="M23" s="40"/>
      <c r="N23" s="41"/>
      <c r="O23" s="40"/>
      <c r="P23" s="40"/>
      <c r="Q23" s="40"/>
      <c r="R23" s="40"/>
      <c r="S23" s="40"/>
      <c r="T23" s="40"/>
      <c r="U23" s="94"/>
      <c r="V23" s="40"/>
      <c r="W23" s="40"/>
      <c r="X23" s="40"/>
      <c r="Y23" s="40"/>
      <c r="Z23" s="41"/>
      <c r="AA23" s="40"/>
      <c r="AB23" s="40"/>
      <c r="AC23" s="64">
        <v>24235.762403252771</v>
      </c>
      <c r="AD23" s="40"/>
      <c r="AE23" s="40"/>
      <c r="AF23" s="40"/>
      <c r="AG23" s="40"/>
      <c r="AH23" s="40"/>
      <c r="AI23" s="40"/>
      <c r="AJ23" s="40"/>
      <c r="AK23" s="40"/>
      <c r="AL23" s="40"/>
      <c r="AM23" s="40"/>
      <c r="AN23" s="40"/>
      <c r="AO23" s="40"/>
      <c r="AP23" s="40"/>
      <c r="AQ23" s="40"/>
      <c r="AR23" s="40"/>
      <c r="AS23" s="40"/>
      <c r="AT23" s="94"/>
    </row>
    <row r="24" spans="1:46" s="80" customFormat="1" ht="31.5" x14ac:dyDescent="0.25">
      <c r="A24" s="5" t="s">
        <v>59</v>
      </c>
      <c r="B24" s="6" t="s">
        <v>67</v>
      </c>
      <c r="C24" s="81" t="s">
        <v>66</v>
      </c>
      <c r="D24" s="82"/>
      <c r="E24" s="56"/>
      <c r="F24" s="57"/>
      <c r="G24" s="57"/>
      <c r="H24" s="57"/>
      <c r="I24" s="57"/>
      <c r="J24" s="57"/>
      <c r="K24" s="57"/>
      <c r="L24" s="57"/>
      <c r="M24" s="42"/>
      <c r="N24" s="56"/>
      <c r="O24" s="42"/>
      <c r="P24" s="42"/>
      <c r="Q24" s="42"/>
      <c r="R24" s="42"/>
      <c r="S24" s="42"/>
      <c r="T24" s="42"/>
      <c r="U24" s="51"/>
      <c r="V24" s="42"/>
      <c r="W24" s="42"/>
      <c r="X24" s="42"/>
      <c r="Y24" s="42"/>
      <c r="Z24" s="56"/>
      <c r="AA24" s="42"/>
      <c r="AB24" s="42"/>
      <c r="AC24" s="56"/>
      <c r="AD24" s="42"/>
      <c r="AE24" s="42"/>
      <c r="AF24" s="42"/>
      <c r="AG24" s="42"/>
      <c r="AH24" s="42"/>
      <c r="AI24" s="42"/>
      <c r="AJ24" s="42"/>
      <c r="AK24" s="42"/>
      <c r="AL24" s="42"/>
      <c r="AM24" s="42"/>
      <c r="AN24" s="42"/>
      <c r="AO24" s="42"/>
      <c r="AP24" s="42"/>
      <c r="AQ24" s="42"/>
      <c r="AR24" s="42"/>
      <c r="AS24" s="42"/>
      <c r="AT24" s="51"/>
    </row>
    <row r="25" spans="1:46" s="80" customFormat="1" ht="31.5" x14ac:dyDescent="0.25">
      <c r="A25" s="5" t="s">
        <v>58</v>
      </c>
      <c r="B25" s="6" t="s">
        <v>68</v>
      </c>
      <c r="C25" s="81" t="s">
        <v>66</v>
      </c>
      <c r="D25" s="82"/>
      <c r="E25" s="56"/>
      <c r="F25" s="57"/>
      <c r="G25" s="57"/>
      <c r="H25" s="57"/>
      <c r="I25" s="57"/>
      <c r="J25" s="57"/>
      <c r="K25" s="57"/>
      <c r="L25" s="57"/>
      <c r="M25" s="42"/>
      <c r="N25" s="56"/>
      <c r="O25" s="42"/>
      <c r="P25" s="42"/>
      <c r="Q25" s="42"/>
      <c r="R25" s="42"/>
      <c r="S25" s="42"/>
      <c r="T25" s="42"/>
      <c r="U25" s="51"/>
      <c r="V25" s="42"/>
      <c r="W25" s="42"/>
      <c r="X25" s="42"/>
      <c r="Y25" s="42"/>
      <c r="Z25" s="56"/>
      <c r="AA25" s="42"/>
      <c r="AB25" s="42"/>
      <c r="AC25" s="56"/>
      <c r="AD25" s="42"/>
      <c r="AE25" s="42"/>
      <c r="AF25" s="42"/>
      <c r="AG25" s="42"/>
      <c r="AH25" s="42"/>
      <c r="AI25" s="42"/>
      <c r="AJ25" s="42"/>
      <c r="AK25" s="42"/>
      <c r="AL25" s="42"/>
      <c r="AM25" s="42"/>
      <c r="AN25" s="42"/>
      <c r="AO25" s="42"/>
      <c r="AP25" s="42"/>
      <c r="AQ25" s="42"/>
      <c r="AR25" s="42"/>
      <c r="AS25" s="42"/>
      <c r="AT25" s="51"/>
    </row>
    <row r="26" spans="1:46" s="80" customFormat="1" ht="15.75" x14ac:dyDescent="0.25">
      <c r="A26" s="5" t="s">
        <v>62</v>
      </c>
      <c r="B26" s="6" t="s">
        <v>69</v>
      </c>
      <c r="C26" s="81" t="s">
        <v>66</v>
      </c>
      <c r="D26" s="82"/>
      <c r="E26" s="56"/>
      <c r="F26" s="57"/>
      <c r="G26" s="57"/>
      <c r="H26" s="57"/>
      <c r="I26" s="57"/>
      <c r="J26" s="57"/>
      <c r="K26" s="57"/>
      <c r="L26" s="57"/>
      <c r="M26" s="42"/>
      <c r="N26" s="56"/>
      <c r="O26" s="42"/>
      <c r="P26" s="42"/>
      <c r="Q26" s="42"/>
      <c r="R26" s="42"/>
      <c r="S26" s="42"/>
      <c r="T26" s="42"/>
      <c r="U26" s="51"/>
      <c r="V26" s="42"/>
      <c r="W26" s="42"/>
      <c r="X26" s="42"/>
      <c r="Y26" s="42"/>
      <c r="Z26" s="56"/>
      <c r="AA26" s="42"/>
      <c r="AB26" s="42"/>
      <c r="AC26" s="56"/>
      <c r="AD26" s="42"/>
      <c r="AE26" s="42"/>
      <c r="AF26" s="42"/>
      <c r="AG26" s="42"/>
      <c r="AH26" s="42"/>
      <c r="AI26" s="42"/>
      <c r="AJ26" s="42"/>
      <c r="AK26" s="42"/>
      <c r="AL26" s="42"/>
      <c r="AM26" s="42"/>
      <c r="AN26" s="42"/>
      <c r="AO26" s="42"/>
      <c r="AP26" s="42"/>
      <c r="AQ26" s="42"/>
      <c r="AR26" s="42"/>
      <c r="AS26" s="42"/>
      <c r="AT26" s="51"/>
    </row>
    <row r="27" spans="1:46" s="80" customFormat="1" ht="31.5" x14ac:dyDescent="0.25">
      <c r="A27" s="5" t="s">
        <v>61</v>
      </c>
      <c r="B27" s="6" t="s">
        <v>70</v>
      </c>
      <c r="C27" s="81" t="s">
        <v>66</v>
      </c>
      <c r="D27" s="82"/>
      <c r="E27" s="56"/>
      <c r="F27" s="57"/>
      <c r="G27" s="57"/>
      <c r="H27" s="57"/>
      <c r="I27" s="57"/>
      <c r="J27" s="57"/>
      <c r="K27" s="57"/>
      <c r="L27" s="57"/>
      <c r="M27" s="42"/>
      <c r="N27" s="56"/>
      <c r="O27" s="42"/>
      <c r="P27" s="42"/>
      <c r="Q27" s="42"/>
      <c r="R27" s="42"/>
      <c r="S27" s="42"/>
      <c r="T27" s="42"/>
      <c r="U27" s="51"/>
      <c r="V27" s="42"/>
      <c r="W27" s="42"/>
      <c r="X27" s="42"/>
      <c r="Y27" s="42"/>
      <c r="Z27" s="56"/>
      <c r="AA27" s="42"/>
      <c r="AB27" s="42"/>
      <c r="AC27" s="56"/>
      <c r="AD27" s="42"/>
      <c r="AE27" s="42"/>
      <c r="AF27" s="42"/>
      <c r="AG27" s="42"/>
      <c r="AH27" s="42"/>
      <c r="AI27" s="42"/>
      <c r="AJ27" s="42"/>
      <c r="AK27" s="42"/>
      <c r="AL27" s="42"/>
      <c r="AM27" s="42"/>
      <c r="AN27" s="42"/>
      <c r="AO27" s="42"/>
      <c r="AP27" s="42"/>
      <c r="AQ27" s="42"/>
      <c r="AR27" s="42"/>
      <c r="AS27" s="42"/>
      <c r="AT27" s="51"/>
    </row>
    <row r="28" spans="1:46" s="80" customFormat="1" ht="63" x14ac:dyDescent="0.25">
      <c r="A28" s="5" t="s">
        <v>71</v>
      </c>
      <c r="B28" s="6" t="s">
        <v>72</v>
      </c>
      <c r="C28" s="81" t="s">
        <v>66</v>
      </c>
      <c r="D28" s="82"/>
      <c r="E28" s="56"/>
      <c r="F28" s="57"/>
      <c r="G28" s="57"/>
      <c r="H28" s="57"/>
      <c r="I28" s="57"/>
      <c r="J28" s="57"/>
      <c r="K28" s="57"/>
      <c r="L28" s="57"/>
      <c r="M28" s="42"/>
      <c r="N28" s="56"/>
      <c r="O28" s="42"/>
      <c r="P28" s="42"/>
      <c r="Q28" s="42"/>
      <c r="R28" s="42"/>
      <c r="S28" s="42"/>
      <c r="T28" s="42"/>
      <c r="U28" s="51"/>
      <c r="V28" s="42"/>
      <c r="W28" s="42"/>
      <c r="X28" s="42"/>
      <c r="Y28" s="42"/>
      <c r="Z28" s="56"/>
      <c r="AA28" s="42"/>
      <c r="AB28" s="42"/>
      <c r="AC28" s="56"/>
      <c r="AD28" s="42"/>
      <c r="AE28" s="42"/>
      <c r="AF28" s="42"/>
      <c r="AG28" s="42"/>
      <c r="AH28" s="42"/>
      <c r="AI28" s="42"/>
      <c r="AJ28" s="42"/>
      <c r="AK28" s="42"/>
      <c r="AL28" s="42"/>
      <c r="AM28" s="42"/>
      <c r="AN28" s="42"/>
      <c r="AO28" s="42"/>
      <c r="AP28" s="42"/>
      <c r="AQ28" s="42"/>
      <c r="AR28" s="42"/>
      <c r="AS28" s="42"/>
      <c r="AT28" s="51"/>
    </row>
    <row r="29" spans="1:46" s="80" customFormat="1" ht="63" x14ac:dyDescent="0.25">
      <c r="A29" s="5" t="s">
        <v>74</v>
      </c>
      <c r="B29" s="6" t="s">
        <v>75</v>
      </c>
      <c r="C29" s="81" t="s">
        <v>66</v>
      </c>
      <c r="D29" s="82"/>
      <c r="E29" s="56"/>
      <c r="F29" s="57"/>
      <c r="G29" s="57"/>
      <c r="H29" s="57"/>
      <c r="I29" s="57"/>
      <c r="J29" s="57"/>
      <c r="K29" s="57"/>
      <c r="L29" s="57"/>
      <c r="M29" s="42"/>
      <c r="N29" s="56"/>
      <c r="O29" s="42"/>
      <c r="P29" s="42"/>
      <c r="Q29" s="42"/>
      <c r="R29" s="42"/>
      <c r="S29" s="42"/>
      <c r="T29" s="42"/>
      <c r="U29" s="51"/>
      <c r="V29" s="42"/>
      <c r="W29" s="42"/>
      <c r="X29" s="42"/>
      <c r="Y29" s="42"/>
      <c r="Z29" s="56"/>
      <c r="AA29" s="42"/>
      <c r="AB29" s="42"/>
      <c r="AC29" s="56"/>
      <c r="AD29" s="42"/>
      <c r="AE29" s="42"/>
      <c r="AF29" s="42"/>
      <c r="AG29" s="42"/>
      <c r="AH29" s="42"/>
      <c r="AI29" s="42"/>
      <c r="AJ29" s="42"/>
      <c r="AK29" s="42"/>
      <c r="AL29" s="42"/>
      <c r="AM29" s="42"/>
      <c r="AN29" s="42"/>
      <c r="AO29" s="42"/>
      <c r="AP29" s="42"/>
      <c r="AQ29" s="42"/>
      <c r="AR29" s="42"/>
      <c r="AS29" s="42"/>
      <c r="AT29" s="51"/>
    </row>
    <row r="30" spans="1:46" s="84" customFormat="1" ht="31.5" x14ac:dyDescent="0.25">
      <c r="A30" s="7" t="s">
        <v>74</v>
      </c>
      <c r="B30" s="8" t="s">
        <v>88</v>
      </c>
      <c r="C30" s="21" t="s">
        <v>100</v>
      </c>
      <c r="D30" s="30"/>
      <c r="E30" s="34"/>
      <c r="F30" s="95"/>
      <c r="G30" s="95"/>
      <c r="H30" s="95"/>
      <c r="I30" s="95"/>
      <c r="J30" s="95"/>
      <c r="K30" s="95"/>
      <c r="L30" s="27"/>
      <c r="M30" s="97"/>
      <c r="N30" s="96"/>
      <c r="O30" s="97"/>
      <c r="P30" s="97"/>
      <c r="Q30" s="97"/>
      <c r="R30" s="97"/>
      <c r="S30" s="97"/>
      <c r="T30" s="97"/>
      <c r="U30" s="58"/>
      <c r="V30" s="97"/>
      <c r="W30" s="97"/>
      <c r="X30" s="97"/>
      <c r="Y30" s="97"/>
      <c r="Z30" s="96"/>
      <c r="AA30" s="22"/>
      <c r="AB30" s="22"/>
      <c r="AC30" s="34"/>
      <c r="AD30" s="22"/>
      <c r="AE30" s="22"/>
      <c r="AF30" s="22"/>
      <c r="AG30" s="22"/>
      <c r="AH30" s="22"/>
      <c r="AI30" s="22"/>
      <c r="AJ30" s="22"/>
      <c r="AK30" s="22"/>
      <c r="AL30" s="22"/>
      <c r="AM30" s="22"/>
      <c r="AN30" s="22"/>
      <c r="AO30" s="22"/>
      <c r="AP30" s="22"/>
      <c r="AQ30" s="22"/>
      <c r="AR30" s="22"/>
      <c r="AS30" s="22"/>
      <c r="AT30" s="28"/>
    </row>
    <row r="31" spans="1:46" s="80" customFormat="1" ht="47.25" x14ac:dyDescent="0.25">
      <c r="A31" s="5" t="s">
        <v>76</v>
      </c>
      <c r="B31" s="6" t="s">
        <v>77</v>
      </c>
      <c r="C31" s="81" t="s">
        <v>66</v>
      </c>
      <c r="D31" s="82"/>
      <c r="E31" s="56"/>
      <c r="F31" s="57"/>
      <c r="G31" s="57"/>
      <c r="H31" s="57"/>
      <c r="I31" s="57"/>
      <c r="J31" s="57"/>
      <c r="K31" s="57"/>
      <c r="L31" s="57"/>
      <c r="M31" s="42"/>
      <c r="N31" s="56"/>
      <c r="O31" s="42"/>
      <c r="P31" s="42"/>
      <c r="Q31" s="42"/>
      <c r="R31" s="42"/>
      <c r="S31" s="42"/>
      <c r="T31" s="42"/>
      <c r="U31" s="51"/>
      <c r="V31" s="42"/>
      <c r="W31" s="42"/>
      <c r="X31" s="42"/>
      <c r="Y31" s="42"/>
      <c r="Z31" s="56"/>
      <c r="AA31" s="42"/>
      <c r="AB31" s="42"/>
      <c r="AC31" s="56"/>
      <c r="AD31" s="42"/>
      <c r="AE31" s="42"/>
      <c r="AF31" s="42"/>
      <c r="AG31" s="42"/>
      <c r="AH31" s="42"/>
      <c r="AI31" s="42"/>
      <c r="AJ31" s="42"/>
      <c r="AK31" s="42"/>
      <c r="AL31" s="42"/>
      <c r="AM31" s="42"/>
      <c r="AN31" s="42"/>
      <c r="AO31" s="42"/>
      <c r="AP31" s="42"/>
      <c r="AQ31" s="42"/>
      <c r="AR31" s="42"/>
      <c r="AS31" s="42"/>
      <c r="AT31" s="51"/>
    </row>
    <row r="32" spans="1:46" s="80" customFormat="1" ht="31.5" x14ac:dyDescent="0.25">
      <c r="A32" s="5" t="s">
        <v>78</v>
      </c>
      <c r="B32" s="6" t="s">
        <v>79</v>
      </c>
      <c r="C32" s="81" t="s">
        <v>66</v>
      </c>
      <c r="D32" s="82"/>
      <c r="E32" s="56"/>
      <c r="F32" s="57"/>
      <c r="G32" s="57"/>
      <c r="H32" s="57"/>
      <c r="I32" s="57"/>
      <c r="J32" s="57"/>
      <c r="K32" s="57"/>
      <c r="L32" s="57"/>
      <c r="M32" s="42"/>
      <c r="N32" s="56"/>
      <c r="O32" s="42"/>
      <c r="P32" s="42"/>
      <c r="Q32" s="42"/>
      <c r="R32" s="42"/>
      <c r="S32" s="42"/>
      <c r="T32" s="42"/>
      <c r="U32" s="51"/>
      <c r="V32" s="42"/>
      <c r="W32" s="42"/>
      <c r="X32" s="42"/>
      <c r="Y32" s="42"/>
      <c r="Z32" s="56"/>
      <c r="AA32" s="42"/>
      <c r="AB32" s="42"/>
      <c r="AC32" s="56"/>
      <c r="AD32" s="42"/>
      <c r="AE32" s="42"/>
      <c r="AF32" s="42"/>
      <c r="AG32" s="42"/>
      <c r="AH32" s="42"/>
      <c r="AI32" s="42"/>
      <c r="AJ32" s="42"/>
      <c r="AK32" s="42"/>
      <c r="AL32" s="42"/>
      <c r="AM32" s="42"/>
      <c r="AN32" s="42"/>
      <c r="AO32" s="42"/>
      <c r="AP32" s="42"/>
      <c r="AQ32" s="42"/>
      <c r="AR32" s="42"/>
      <c r="AS32" s="42"/>
      <c r="AT32" s="51"/>
    </row>
    <row r="33" spans="1:46" s="80" customFormat="1" ht="47.25" x14ac:dyDescent="0.25">
      <c r="A33" s="7" t="s">
        <v>78</v>
      </c>
      <c r="B33" s="8" t="s">
        <v>114</v>
      </c>
      <c r="C33" s="21" t="s">
        <v>115</v>
      </c>
      <c r="D33" s="30"/>
      <c r="E33" s="96"/>
      <c r="F33" s="95"/>
      <c r="G33" s="95"/>
      <c r="H33" s="95"/>
      <c r="I33" s="95"/>
      <c r="J33" s="95"/>
      <c r="K33" s="95"/>
      <c r="L33" s="95"/>
      <c r="M33" s="97"/>
      <c r="N33" s="96"/>
      <c r="O33" s="97"/>
      <c r="P33" s="97"/>
      <c r="Q33" s="97"/>
      <c r="R33" s="97"/>
      <c r="S33" s="97"/>
      <c r="T33" s="97"/>
      <c r="U33" s="58"/>
      <c r="V33" s="97"/>
      <c r="W33" s="97"/>
      <c r="X33" s="97"/>
      <c r="Y33" s="97"/>
      <c r="Z33" s="96"/>
      <c r="AA33" s="97"/>
      <c r="AB33" s="97"/>
      <c r="AC33" s="96"/>
      <c r="AD33" s="97"/>
      <c r="AE33" s="97"/>
      <c r="AF33" s="97"/>
      <c r="AG33" s="97"/>
      <c r="AH33" s="97"/>
      <c r="AI33" s="97"/>
      <c r="AJ33" s="97"/>
      <c r="AK33" s="97"/>
      <c r="AL33" s="97"/>
      <c r="AM33" s="97"/>
      <c r="AN33" s="97"/>
      <c r="AO33" s="97"/>
      <c r="AP33" s="97"/>
      <c r="AQ33" s="97"/>
      <c r="AR33" s="97"/>
      <c r="AS33" s="97"/>
      <c r="AT33" s="58"/>
    </row>
    <row r="34" spans="1:46" s="80" customFormat="1" ht="47.25" x14ac:dyDescent="0.25">
      <c r="A34" s="7" t="s">
        <v>78</v>
      </c>
      <c r="B34" s="8" t="s">
        <v>116</v>
      </c>
      <c r="C34" s="21" t="s">
        <v>117</v>
      </c>
      <c r="D34" s="30"/>
      <c r="E34" s="96"/>
      <c r="F34" s="95"/>
      <c r="G34" s="95"/>
      <c r="H34" s="95"/>
      <c r="I34" s="95"/>
      <c r="J34" s="95"/>
      <c r="K34" s="95"/>
      <c r="L34" s="95"/>
      <c r="M34" s="97"/>
      <c r="N34" s="96"/>
      <c r="O34" s="97"/>
      <c r="P34" s="97"/>
      <c r="Q34" s="97"/>
      <c r="R34" s="97"/>
      <c r="S34" s="97"/>
      <c r="T34" s="97"/>
      <c r="U34" s="58"/>
      <c r="V34" s="97"/>
      <c r="W34" s="97"/>
      <c r="X34" s="97"/>
      <c r="Y34" s="97"/>
      <c r="Z34" s="96"/>
      <c r="AA34" s="97"/>
      <c r="AB34" s="97"/>
      <c r="AC34" s="98">
        <v>2974.7852745957885</v>
      </c>
      <c r="AD34" s="97"/>
      <c r="AE34" s="97"/>
      <c r="AF34" s="97"/>
      <c r="AG34" s="97"/>
      <c r="AH34" s="97"/>
      <c r="AI34" s="97"/>
      <c r="AJ34" s="97"/>
      <c r="AK34" s="97"/>
      <c r="AL34" s="97"/>
      <c r="AM34" s="97"/>
      <c r="AN34" s="97"/>
      <c r="AO34" s="97"/>
      <c r="AP34" s="97"/>
      <c r="AQ34" s="97"/>
      <c r="AR34" s="97"/>
      <c r="AS34" s="97"/>
      <c r="AT34" s="58"/>
    </row>
    <row r="35" spans="1:46" s="80" customFormat="1" ht="71.25" customHeight="1" x14ac:dyDescent="0.25">
      <c r="A35" s="5"/>
      <c r="B35" s="6"/>
      <c r="C35" s="81"/>
      <c r="D35" s="82"/>
      <c r="E35" s="56"/>
      <c r="F35" s="57"/>
      <c r="G35" s="57"/>
      <c r="H35" s="57"/>
      <c r="I35" s="57"/>
      <c r="J35" s="57"/>
      <c r="K35" s="57"/>
      <c r="L35" s="57" t="s">
        <v>64</v>
      </c>
      <c r="M35" s="42" t="s">
        <v>57</v>
      </c>
      <c r="N35" s="43">
        <v>152577.19520000002</v>
      </c>
      <c r="O35" s="44" t="s">
        <v>206</v>
      </c>
      <c r="P35" s="43">
        <v>152577.19520000002</v>
      </c>
      <c r="Q35" s="45" t="s">
        <v>207</v>
      </c>
      <c r="R35" s="45" t="s">
        <v>207</v>
      </c>
      <c r="S35" s="45"/>
      <c r="T35" s="46" t="s">
        <v>208</v>
      </c>
      <c r="U35" s="117" t="s">
        <v>209</v>
      </c>
      <c r="V35" s="110" t="s">
        <v>210</v>
      </c>
      <c r="W35" s="44"/>
      <c r="X35" s="44"/>
      <c r="Y35" s="42"/>
      <c r="Z35" s="43">
        <v>152577.20000000001</v>
      </c>
      <c r="AA35" s="42" t="s">
        <v>211</v>
      </c>
      <c r="AB35" s="56">
        <v>183092.63424000001</v>
      </c>
      <c r="AC35" s="99">
        <v>262.29235199999999</v>
      </c>
      <c r="AD35" s="44" t="s">
        <v>212</v>
      </c>
      <c r="AE35" s="47" t="s">
        <v>213</v>
      </c>
      <c r="AF35" s="48" t="s">
        <v>214</v>
      </c>
      <c r="AG35" s="49">
        <v>44613</v>
      </c>
      <c r="AH35" s="50">
        <v>44636</v>
      </c>
      <c r="AI35" s="50">
        <v>44638</v>
      </c>
      <c r="AJ35" s="42"/>
      <c r="AK35" s="42"/>
      <c r="AL35" s="50"/>
      <c r="AM35" s="48"/>
      <c r="AN35" s="42"/>
      <c r="AO35" s="50">
        <v>44652</v>
      </c>
      <c r="AP35" s="42"/>
      <c r="AQ35" s="50">
        <v>44652</v>
      </c>
      <c r="AR35" s="50">
        <v>45291</v>
      </c>
      <c r="AS35" s="42"/>
      <c r="AT35" s="51" t="s">
        <v>215</v>
      </c>
    </row>
    <row r="36" spans="1:46" s="80" customFormat="1" ht="64.5" customHeight="1" x14ac:dyDescent="0.25">
      <c r="A36" s="5"/>
      <c r="B36" s="6"/>
      <c r="C36" s="81"/>
      <c r="D36" s="82"/>
      <c r="E36" s="56"/>
      <c r="F36" s="57"/>
      <c r="G36" s="57"/>
      <c r="H36" s="57"/>
      <c r="I36" s="57"/>
      <c r="J36" s="57"/>
      <c r="K36" s="57"/>
      <c r="L36" s="57" t="s">
        <v>64</v>
      </c>
      <c r="M36" s="42" t="s">
        <v>57</v>
      </c>
      <c r="N36" s="43">
        <v>711000</v>
      </c>
      <c r="O36" s="44" t="s">
        <v>206</v>
      </c>
      <c r="P36" s="43">
        <v>711000</v>
      </c>
      <c r="Q36" s="45" t="s">
        <v>216</v>
      </c>
      <c r="R36" s="45" t="s">
        <v>217</v>
      </c>
      <c r="S36" s="45"/>
      <c r="T36" s="44">
        <v>1</v>
      </c>
      <c r="U36" s="118" t="s">
        <v>218</v>
      </c>
      <c r="V36" s="43">
        <v>661000</v>
      </c>
      <c r="W36" s="44"/>
      <c r="X36" s="44"/>
      <c r="Y36" s="44"/>
      <c r="Z36" s="43">
        <v>661000</v>
      </c>
      <c r="AA36" s="42" t="s">
        <v>219</v>
      </c>
      <c r="AB36" s="56">
        <v>661000</v>
      </c>
      <c r="AC36" s="99">
        <v>14.892849999999999</v>
      </c>
      <c r="AD36" s="46" t="s">
        <v>220</v>
      </c>
      <c r="AE36" s="42" t="s">
        <v>221</v>
      </c>
      <c r="AF36" s="48" t="s">
        <v>222</v>
      </c>
      <c r="AG36" s="49">
        <v>42363</v>
      </c>
      <c r="AH36" s="50">
        <v>42381</v>
      </c>
      <c r="AI36" s="50">
        <v>42381</v>
      </c>
      <c r="AJ36" s="42" t="s">
        <v>223</v>
      </c>
      <c r="AK36" s="42" t="s">
        <v>224</v>
      </c>
      <c r="AL36" s="50">
        <v>42381</v>
      </c>
      <c r="AM36" s="48" t="s">
        <v>225</v>
      </c>
      <c r="AN36" s="42"/>
      <c r="AO36" s="50">
        <v>42398</v>
      </c>
      <c r="AP36" s="42"/>
      <c r="AQ36" s="50">
        <v>42398</v>
      </c>
      <c r="AR36" s="42" t="s">
        <v>226</v>
      </c>
      <c r="AS36" s="42"/>
      <c r="AT36" s="51" t="s">
        <v>227</v>
      </c>
    </row>
    <row r="37" spans="1:46" s="80" customFormat="1" ht="47.25" x14ac:dyDescent="0.25">
      <c r="A37" s="5"/>
      <c r="B37" s="6"/>
      <c r="C37" s="81"/>
      <c r="D37" s="43"/>
      <c r="E37" s="100">
        <v>1</v>
      </c>
      <c r="F37" s="82"/>
      <c r="G37" s="82"/>
      <c r="H37" s="82"/>
      <c r="I37" s="82"/>
      <c r="J37" s="82"/>
      <c r="K37" s="82"/>
      <c r="L37" s="83" t="s">
        <v>149</v>
      </c>
      <c r="M37" s="42" t="s">
        <v>57</v>
      </c>
      <c r="N37" s="56"/>
      <c r="O37" s="42"/>
      <c r="P37" s="42"/>
      <c r="Q37" s="42"/>
      <c r="R37" s="42"/>
      <c r="S37" s="42"/>
      <c r="T37" s="42"/>
      <c r="U37" s="51"/>
      <c r="V37" s="42"/>
      <c r="W37" s="42"/>
      <c r="X37" s="42"/>
      <c r="Y37" s="42"/>
      <c r="Z37" s="56"/>
      <c r="AA37" s="44" t="s">
        <v>228</v>
      </c>
      <c r="AB37" s="42" t="s">
        <v>229</v>
      </c>
      <c r="AC37" s="56">
        <v>7.9170142857142856E-2</v>
      </c>
      <c r="AD37" s="42"/>
      <c r="AE37" s="42"/>
      <c r="AF37" s="42"/>
      <c r="AG37" s="42"/>
      <c r="AH37" s="42"/>
      <c r="AI37" s="42"/>
      <c r="AJ37" s="42"/>
      <c r="AK37" s="42"/>
      <c r="AL37" s="42"/>
      <c r="AM37" s="42"/>
      <c r="AN37" s="42"/>
      <c r="AO37" s="42"/>
      <c r="AP37" s="42"/>
      <c r="AQ37" s="42"/>
      <c r="AR37" s="42"/>
      <c r="AS37" s="42"/>
      <c r="AT37" s="51" t="s">
        <v>230</v>
      </c>
    </row>
    <row r="38" spans="1:46" s="80" customFormat="1" ht="47.25" x14ac:dyDescent="0.25">
      <c r="A38" s="5"/>
      <c r="B38" s="6"/>
      <c r="C38" s="81"/>
      <c r="D38" s="43"/>
      <c r="E38" s="100">
        <v>4</v>
      </c>
      <c r="F38" s="82"/>
      <c r="G38" s="82"/>
      <c r="H38" s="82"/>
      <c r="I38" s="82"/>
      <c r="J38" s="82"/>
      <c r="K38" s="82"/>
      <c r="L38" s="83" t="s">
        <v>150</v>
      </c>
      <c r="M38" s="42" t="s">
        <v>57</v>
      </c>
      <c r="N38" s="56"/>
      <c r="O38" s="42" t="s">
        <v>240</v>
      </c>
      <c r="P38" s="42"/>
      <c r="Q38" s="42"/>
      <c r="R38" s="42" t="s">
        <v>217</v>
      </c>
      <c r="S38" s="42"/>
      <c r="T38" s="42"/>
      <c r="U38" s="51"/>
      <c r="V38" s="42"/>
      <c r="W38" s="42"/>
      <c r="X38" s="42"/>
      <c r="Y38" s="42"/>
      <c r="Z38" s="56"/>
      <c r="AA38" s="42" t="s">
        <v>273</v>
      </c>
      <c r="AB38" s="56">
        <v>99</v>
      </c>
      <c r="AC38" s="56">
        <v>0.32</v>
      </c>
      <c r="AD38" s="42"/>
      <c r="AE38" s="42"/>
      <c r="AF38" s="42"/>
      <c r="AG38" s="42"/>
      <c r="AH38" s="42"/>
      <c r="AI38" s="42"/>
      <c r="AJ38" s="42" t="s">
        <v>272</v>
      </c>
      <c r="AK38" s="42"/>
      <c r="AL38" s="42"/>
      <c r="AM38" s="42"/>
      <c r="AN38" s="42"/>
      <c r="AO38" s="50">
        <v>44902</v>
      </c>
      <c r="AP38" s="42"/>
      <c r="AQ38" s="50">
        <v>44902</v>
      </c>
      <c r="AR38" s="42" t="s">
        <v>226</v>
      </c>
      <c r="AS38" s="42"/>
      <c r="AT38" s="51" t="s">
        <v>274</v>
      </c>
    </row>
    <row r="39" spans="1:46" s="80" customFormat="1" ht="63" x14ac:dyDescent="0.25">
      <c r="A39" s="5"/>
      <c r="B39" s="6"/>
      <c r="C39" s="81"/>
      <c r="D39" s="43"/>
      <c r="E39" s="100">
        <v>10</v>
      </c>
      <c r="F39" s="82"/>
      <c r="G39" s="82"/>
      <c r="H39" s="82"/>
      <c r="I39" s="82"/>
      <c r="J39" s="82"/>
      <c r="K39" s="82"/>
      <c r="L39" s="83" t="s">
        <v>151</v>
      </c>
      <c r="M39" s="42" t="s">
        <v>57</v>
      </c>
      <c r="N39" s="43">
        <v>3750</v>
      </c>
      <c r="O39" s="44" t="s">
        <v>206</v>
      </c>
      <c r="P39" s="43">
        <v>3750</v>
      </c>
      <c r="Q39" s="45" t="s">
        <v>250</v>
      </c>
      <c r="R39" s="45" t="s">
        <v>217</v>
      </c>
      <c r="S39" s="45"/>
      <c r="T39" s="44">
        <v>0</v>
      </c>
      <c r="U39" s="118"/>
      <c r="V39" s="43"/>
      <c r="W39" s="44"/>
      <c r="X39" s="44"/>
      <c r="Y39" s="44"/>
      <c r="Z39" s="43"/>
      <c r="AA39" s="42" t="s">
        <v>259</v>
      </c>
      <c r="AB39" s="56">
        <v>4500</v>
      </c>
      <c r="AC39" s="56">
        <v>0.42669999999999991</v>
      </c>
      <c r="AD39" s="44" t="s">
        <v>260</v>
      </c>
      <c r="AE39" s="47" t="s">
        <v>213</v>
      </c>
      <c r="AF39" s="48" t="s">
        <v>261</v>
      </c>
      <c r="AG39" s="49">
        <v>44621</v>
      </c>
      <c r="AH39" s="50">
        <v>44635</v>
      </c>
      <c r="AI39" s="50">
        <v>44635</v>
      </c>
      <c r="AJ39" s="42" t="s">
        <v>262</v>
      </c>
      <c r="AK39" s="42" t="s">
        <v>263</v>
      </c>
      <c r="AL39" s="50">
        <v>44635</v>
      </c>
      <c r="AM39" s="48" t="s">
        <v>264</v>
      </c>
      <c r="AN39" s="42"/>
      <c r="AO39" s="50">
        <v>44655</v>
      </c>
      <c r="AP39" s="42"/>
      <c r="AQ39" s="50">
        <v>44655</v>
      </c>
      <c r="AR39" s="50">
        <v>45291</v>
      </c>
      <c r="AS39" s="42"/>
      <c r="AT39" s="51" t="s">
        <v>265</v>
      </c>
    </row>
    <row r="40" spans="1:46" s="80" customFormat="1" ht="63" x14ac:dyDescent="0.25">
      <c r="A40" s="5"/>
      <c r="B40" s="6"/>
      <c r="C40" s="81"/>
      <c r="D40" s="43"/>
      <c r="E40" s="100">
        <v>8</v>
      </c>
      <c r="F40" s="82"/>
      <c r="G40" s="82"/>
      <c r="H40" s="82"/>
      <c r="I40" s="82"/>
      <c r="J40" s="82"/>
      <c r="K40" s="82"/>
      <c r="L40" s="83" t="s">
        <v>152</v>
      </c>
      <c r="M40" s="42" t="s">
        <v>57</v>
      </c>
      <c r="N40" s="43">
        <v>5416.666666666667</v>
      </c>
      <c r="O40" s="44" t="s">
        <v>206</v>
      </c>
      <c r="P40" s="43">
        <v>5416.666666666667</v>
      </c>
      <c r="Q40" s="45" t="s">
        <v>250</v>
      </c>
      <c r="R40" s="45" t="s">
        <v>250</v>
      </c>
      <c r="S40" s="45"/>
      <c r="T40" s="46" t="s">
        <v>208</v>
      </c>
      <c r="U40" s="117" t="s">
        <v>266</v>
      </c>
      <c r="V40" s="110" t="s">
        <v>267</v>
      </c>
      <c r="W40" s="44"/>
      <c r="X40" s="44"/>
      <c r="Y40" s="44"/>
      <c r="Z40" s="43">
        <v>5416.67</v>
      </c>
      <c r="AA40" s="42" t="s">
        <v>268</v>
      </c>
      <c r="AB40" s="56">
        <v>6500</v>
      </c>
      <c r="AC40" s="56">
        <v>2.1024000000000001E-2</v>
      </c>
      <c r="AD40" s="42" t="s">
        <v>269</v>
      </c>
      <c r="AE40" s="47" t="s">
        <v>213</v>
      </c>
      <c r="AF40" s="48" t="s">
        <v>270</v>
      </c>
      <c r="AG40" s="49">
        <v>44368</v>
      </c>
      <c r="AH40" s="50">
        <v>44383</v>
      </c>
      <c r="AI40" s="50">
        <v>44386</v>
      </c>
      <c r="AJ40" s="42"/>
      <c r="AK40" s="42"/>
      <c r="AL40" s="50"/>
      <c r="AM40" s="48"/>
      <c r="AN40" s="42"/>
      <c r="AO40" s="50">
        <v>44400</v>
      </c>
      <c r="AP40" s="42"/>
      <c r="AQ40" s="50">
        <v>44400</v>
      </c>
      <c r="AR40" s="50">
        <v>45291</v>
      </c>
      <c r="AS40" s="42"/>
      <c r="AT40" s="51" t="s">
        <v>271</v>
      </c>
    </row>
    <row r="41" spans="1:46" s="80" customFormat="1" ht="47.25" x14ac:dyDescent="0.25">
      <c r="A41" s="5"/>
      <c r="B41" s="6"/>
      <c r="C41" s="81"/>
      <c r="D41" s="43"/>
      <c r="E41" s="100">
        <v>107</v>
      </c>
      <c r="F41" s="82"/>
      <c r="G41" s="82"/>
      <c r="H41" s="82"/>
      <c r="I41" s="82"/>
      <c r="J41" s="82"/>
      <c r="K41" s="82"/>
      <c r="L41" s="83" t="s">
        <v>153</v>
      </c>
      <c r="M41" s="42" t="s">
        <v>57</v>
      </c>
      <c r="N41" s="56"/>
      <c r="O41" s="42"/>
      <c r="P41" s="42"/>
      <c r="Q41" s="42"/>
      <c r="R41" s="42"/>
      <c r="S41" s="42"/>
      <c r="T41" s="42"/>
      <c r="U41" s="51"/>
      <c r="V41" s="42"/>
      <c r="W41" s="42"/>
      <c r="X41" s="42"/>
      <c r="Y41" s="42"/>
      <c r="Z41" s="56"/>
      <c r="AA41" s="42" t="s">
        <v>268</v>
      </c>
      <c r="AB41" s="42" t="s">
        <v>229</v>
      </c>
      <c r="AC41" s="56">
        <v>21.154036021110603</v>
      </c>
      <c r="AD41" s="42"/>
      <c r="AE41" s="42"/>
      <c r="AF41" s="42"/>
      <c r="AG41" s="42"/>
      <c r="AH41" s="42"/>
      <c r="AI41" s="42"/>
      <c r="AJ41" s="42"/>
      <c r="AK41" s="42"/>
      <c r="AL41" s="42"/>
      <c r="AM41" s="42"/>
      <c r="AN41" s="42"/>
      <c r="AO41" s="42"/>
      <c r="AP41" s="42"/>
      <c r="AQ41" s="42"/>
      <c r="AR41" s="42"/>
      <c r="AS41" s="42"/>
      <c r="AT41" s="51" t="s">
        <v>315</v>
      </c>
    </row>
    <row r="42" spans="1:46" s="80" customFormat="1" ht="47.25" x14ac:dyDescent="0.25">
      <c r="A42" s="5"/>
      <c r="B42" s="6"/>
      <c r="C42" s="81"/>
      <c r="D42" s="43"/>
      <c r="E42" s="100">
        <v>23</v>
      </c>
      <c r="F42" s="82"/>
      <c r="G42" s="82"/>
      <c r="H42" s="82"/>
      <c r="I42" s="82"/>
      <c r="J42" s="82"/>
      <c r="K42" s="82"/>
      <c r="L42" s="83" t="s">
        <v>120</v>
      </c>
      <c r="M42" s="42" t="s">
        <v>57</v>
      </c>
      <c r="N42" s="56"/>
      <c r="O42" s="42"/>
      <c r="P42" s="42"/>
      <c r="Q42" s="42"/>
      <c r="R42" s="42"/>
      <c r="S42" s="42"/>
      <c r="T42" s="42"/>
      <c r="U42" s="51"/>
      <c r="V42" s="42"/>
      <c r="W42" s="42"/>
      <c r="X42" s="42"/>
      <c r="Y42" s="42"/>
      <c r="Z42" s="56"/>
      <c r="AA42" s="42" t="s">
        <v>280</v>
      </c>
      <c r="AB42" s="42" t="s">
        <v>229</v>
      </c>
      <c r="AC42" s="56">
        <v>2.3367999999999998</v>
      </c>
      <c r="AD42" s="42"/>
      <c r="AE42" s="42"/>
      <c r="AF42" s="42"/>
      <c r="AG42" s="42"/>
      <c r="AH42" s="42"/>
      <c r="AI42" s="42"/>
      <c r="AJ42" s="42"/>
      <c r="AK42" s="42"/>
      <c r="AL42" s="42"/>
      <c r="AM42" s="42"/>
      <c r="AN42" s="42"/>
      <c r="AO42" s="42"/>
      <c r="AP42" s="42"/>
      <c r="AQ42" s="42"/>
      <c r="AR42" s="42"/>
      <c r="AS42" s="42"/>
      <c r="AT42" s="51" t="s">
        <v>281</v>
      </c>
    </row>
    <row r="43" spans="1:46" s="80" customFormat="1" ht="31.5" x14ac:dyDescent="0.25">
      <c r="A43" s="5"/>
      <c r="B43" s="6"/>
      <c r="C43" s="81"/>
      <c r="D43" s="43"/>
      <c r="E43" s="100">
        <v>15</v>
      </c>
      <c r="F43" s="82"/>
      <c r="G43" s="82"/>
      <c r="H43" s="82"/>
      <c r="I43" s="82"/>
      <c r="J43" s="82"/>
      <c r="K43" s="82"/>
      <c r="L43" s="83" t="s">
        <v>129</v>
      </c>
      <c r="M43" s="42" t="s">
        <v>57</v>
      </c>
      <c r="N43" s="56"/>
      <c r="O43" s="42"/>
      <c r="P43" s="42"/>
      <c r="Q43" s="42"/>
      <c r="R43" s="42" t="s">
        <v>205</v>
      </c>
      <c r="S43" s="42"/>
      <c r="T43" s="42"/>
      <c r="U43" s="51"/>
      <c r="V43" s="42"/>
      <c r="W43" s="42"/>
      <c r="X43" s="42"/>
      <c r="Y43" s="42"/>
      <c r="Z43" s="56"/>
      <c r="AA43" s="42"/>
      <c r="AB43" s="42" t="s">
        <v>229</v>
      </c>
      <c r="AC43" s="56">
        <v>6.3956759999999981</v>
      </c>
      <c r="AD43" s="42"/>
      <c r="AE43" s="42"/>
      <c r="AF43" s="42"/>
      <c r="AG43" s="42"/>
      <c r="AH43" s="42"/>
      <c r="AI43" s="42"/>
      <c r="AJ43" s="42"/>
      <c r="AK43" s="42"/>
      <c r="AL43" s="42"/>
      <c r="AM43" s="42"/>
      <c r="AN43" s="42"/>
      <c r="AO43" s="42"/>
      <c r="AP43" s="42"/>
      <c r="AQ43" s="42"/>
      <c r="AR43" s="42"/>
      <c r="AS43" s="42"/>
      <c r="AT43" s="51"/>
    </row>
    <row r="44" spans="1:46" s="80" customFormat="1" ht="47.25" x14ac:dyDescent="0.25">
      <c r="A44" s="5"/>
      <c r="B44" s="6"/>
      <c r="C44" s="81"/>
      <c r="D44" s="43"/>
      <c r="E44" s="100">
        <v>3</v>
      </c>
      <c r="F44" s="82"/>
      <c r="G44" s="82"/>
      <c r="H44" s="82"/>
      <c r="I44" s="82"/>
      <c r="J44" s="82"/>
      <c r="K44" s="82"/>
      <c r="L44" s="83" t="s">
        <v>154</v>
      </c>
      <c r="M44" s="42" t="s">
        <v>57</v>
      </c>
      <c r="N44" s="56"/>
      <c r="O44" s="42"/>
      <c r="P44" s="42"/>
      <c r="Q44" s="42"/>
      <c r="R44" s="42"/>
      <c r="S44" s="42"/>
      <c r="T44" s="42"/>
      <c r="U44" s="51"/>
      <c r="V44" s="42"/>
      <c r="W44" s="42"/>
      <c r="X44" s="42"/>
      <c r="Y44" s="42"/>
      <c r="Z44" s="56"/>
      <c r="AA44" s="42" t="s">
        <v>259</v>
      </c>
      <c r="AB44" s="42" t="s">
        <v>229</v>
      </c>
      <c r="AC44" s="56">
        <v>0.158805</v>
      </c>
      <c r="AD44" s="42"/>
      <c r="AE44" s="42"/>
      <c r="AF44" s="42"/>
      <c r="AG44" s="42"/>
      <c r="AH44" s="42"/>
      <c r="AI44" s="42"/>
      <c r="AJ44" s="42"/>
      <c r="AK44" s="42"/>
      <c r="AL44" s="42"/>
      <c r="AM44" s="42"/>
      <c r="AN44" s="42"/>
      <c r="AO44" s="42"/>
      <c r="AP44" s="42"/>
      <c r="AQ44" s="42"/>
      <c r="AR44" s="42"/>
      <c r="AS44" s="42"/>
      <c r="AT44" s="51" t="s">
        <v>311</v>
      </c>
    </row>
    <row r="45" spans="1:46" s="80" customFormat="1" ht="63" x14ac:dyDescent="0.25">
      <c r="A45" s="5"/>
      <c r="B45" s="6"/>
      <c r="C45" s="81"/>
      <c r="D45" s="43"/>
      <c r="E45" s="100">
        <v>13</v>
      </c>
      <c r="F45" s="82"/>
      <c r="G45" s="82"/>
      <c r="H45" s="82"/>
      <c r="I45" s="82"/>
      <c r="J45" s="82"/>
      <c r="K45" s="82"/>
      <c r="L45" s="83" t="s">
        <v>155</v>
      </c>
      <c r="M45" s="42" t="s">
        <v>57</v>
      </c>
      <c r="N45" s="43">
        <v>3750</v>
      </c>
      <c r="O45" s="44" t="s">
        <v>206</v>
      </c>
      <c r="P45" s="43">
        <v>3750</v>
      </c>
      <c r="Q45" s="45" t="s">
        <v>250</v>
      </c>
      <c r="R45" s="45" t="s">
        <v>217</v>
      </c>
      <c r="S45" s="45"/>
      <c r="T45" s="44">
        <v>0</v>
      </c>
      <c r="U45" s="118"/>
      <c r="V45" s="43"/>
      <c r="W45" s="44"/>
      <c r="X45" s="44"/>
      <c r="Y45" s="44"/>
      <c r="Z45" s="43"/>
      <c r="AA45" s="42" t="s">
        <v>259</v>
      </c>
      <c r="AB45" s="56">
        <v>4500</v>
      </c>
      <c r="AC45" s="56">
        <v>0.51297999999999999</v>
      </c>
      <c r="AD45" s="44" t="s">
        <v>260</v>
      </c>
      <c r="AE45" s="47" t="s">
        <v>213</v>
      </c>
      <c r="AF45" s="48" t="s">
        <v>261</v>
      </c>
      <c r="AG45" s="49">
        <v>44621</v>
      </c>
      <c r="AH45" s="50">
        <v>44635</v>
      </c>
      <c r="AI45" s="50">
        <v>44635</v>
      </c>
      <c r="AJ45" s="42" t="s">
        <v>262</v>
      </c>
      <c r="AK45" s="42" t="s">
        <v>263</v>
      </c>
      <c r="AL45" s="50">
        <v>44635</v>
      </c>
      <c r="AM45" s="48" t="s">
        <v>264</v>
      </c>
      <c r="AN45" s="42"/>
      <c r="AO45" s="50">
        <v>44655</v>
      </c>
      <c r="AP45" s="42"/>
      <c r="AQ45" s="50">
        <v>44655</v>
      </c>
      <c r="AR45" s="50">
        <v>45291</v>
      </c>
      <c r="AS45" s="42"/>
      <c r="AT45" s="51" t="s">
        <v>265</v>
      </c>
    </row>
    <row r="46" spans="1:46" s="80" customFormat="1" ht="31.5" x14ac:dyDescent="0.25">
      <c r="A46" s="5"/>
      <c r="B46" s="6"/>
      <c r="C46" s="81"/>
      <c r="D46" s="43"/>
      <c r="E46" s="100">
        <v>10</v>
      </c>
      <c r="F46" s="82"/>
      <c r="G46" s="82"/>
      <c r="H46" s="82"/>
      <c r="I46" s="82"/>
      <c r="J46" s="82"/>
      <c r="K46" s="82"/>
      <c r="L46" s="83" t="s">
        <v>156</v>
      </c>
      <c r="M46" s="42" t="s">
        <v>57</v>
      </c>
      <c r="N46" s="56"/>
      <c r="O46" s="42"/>
      <c r="P46" s="42"/>
      <c r="Q46" s="42"/>
      <c r="R46" s="42"/>
      <c r="S46" s="42"/>
      <c r="T46" s="42"/>
      <c r="U46" s="51"/>
      <c r="V46" s="42"/>
      <c r="W46" s="42"/>
      <c r="X46" s="42"/>
      <c r="Y46" s="42"/>
      <c r="Z46" s="56"/>
      <c r="AA46" s="42"/>
      <c r="AB46" s="42" t="s">
        <v>229</v>
      </c>
      <c r="AC46" s="56">
        <v>2.2835999999999999</v>
      </c>
      <c r="AD46" s="42"/>
      <c r="AE46" s="42"/>
      <c r="AF46" s="42"/>
      <c r="AG46" s="42"/>
      <c r="AH46" s="42"/>
      <c r="AI46" s="42"/>
      <c r="AJ46" s="42"/>
      <c r="AK46" s="42"/>
      <c r="AL46" s="42"/>
      <c r="AM46" s="42"/>
      <c r="AN46" s="42"/>
      <c r="AO46" s="42"/>
      <c r="AP46" s="42"/>
      <c r="AQ46" s="42"/>
      <c r="AR46" s="42"/>
      <c r="AS46" s="42"/>
      <c r="AT46" s="51"/>
    </row>
    <row r="47" spans="1:46" s="80" customFormat="1" ht="47.25" x14ac:dyDescent="0.25">
      <c r="A47" s="5"/>
      <c r="B47" s="6"/>
      <c r="C47" s="81"/>
      <c r="D47" s="43"/>
      <c r="E47" s="100">
        <v>10</v>
      </c>
      <c r="F47" s="82"/>
      <c r="G47" s="82"/>
      <c r="H47" s="82"/>
      <c r="I47" s="82"/>
      <c r="J47" s="82"/>
      <c r="K47" s="82"/>
      <c r="L47" s="83" t="s">
        <v>157</v>
      </c>
      <c r="M47" s="42" t="s">
        <v>57</v>
      </c>
      <c r="N47" s="56"/>
      <c r="O47" s="42"/>
      <c r="P47" s="42"/>
      <c r="Q47" s="42"/>
      <c r="R47" s="42"/>
      <c r="S47" s="42"/>
      <c r="T47" s="42"/>
      <c r="U47" s="51"/>
      <c r="V47" s="42"/>
      <c r="W47" s="42"/>
      <c r="X47" s="42"/>
      <c r="Y47" s="42"/>
      <c r="Z47" s="56"/>
      <c r="AA47" s="42" t="s">
        <v>309</v>
      </c>
      <c r="AB47" s="42" t="s">
        <v>229</v>
      </c>
      <c r="AC47" s="56">
        <v>1.4332413793103449</v>
      </c>
      <c r="AD47" s="42"/>
      <c r="AE47" s="42"/>
      <c r="AF47" s="42"/>
      <c r="AG47" s="42"/>
      <c r="AH47" s="42"/>
      <c r="AI47" s="42"/>
      <c r="AJ47" s="42"/>
      <c r="AK47" s="42"/>
      <c r="AL47" s="42"/>
      <c r="AM47" s="42"/>
      <c r="AN47" s="42"/>
      <c r="AO47" s="42"/>
      <c r="AP47" s="42"/>
      <c r="AQ47" s="42"/>
      <c r="AR47" s="42"/>
      <c r="AS47" s="42"/>
      <c r="AT47" s="51" t="s">
        <v>310</v>
      </c>
    </row>
    <row r="48" spans="1:46" s="80" customFormat="1" ht="47.25" x14ac:dyDescent="0.25">
      <c r="A48" s="5"/>
      <c r="B48" s="6"/>
      <c r="C48" s="81"/>
      <c r="D48" s="43"/>
      <c r="E48" s="100">
        <v>22</v>
      </c>
      <c r="F48" s="82"/>
      <c r="G48" s="82"/>
      <c r="H48" s="82"/>
      <c r="I48" s="82"/>
      <c r="J48" s="82"/>
      <c r="K48" s="82"/>
      <c r="L48" s="83" t="s">
        <v>158</v>
      </c>
      <c r="M48" s="42" t="s">
        <v>57</v>
      </c>
      <c r="N48" s="56"/>
      <c r="O48" s="42"/>
      <c r="P48" s="42"/>
      <c r="Q48" s="42"/>
      <c r="R48" s="42"/>
      <c r="S48" s="42"/>
      <c r="T48" s="42"/>
      <c r="U48" s="51"/>
      <c r="V48" s="42"/>
      <c r="W48" s="42"/>
      <c r="X48" s="42"/>
      <c r="Y48" s="42"/>
      <c r="Z48" s="56"/>
      <c r="AA48" s="42" t="s">
        <v>323</v>
      </c>
      <c r="AB48" s="42" t="s">
        <v>229</v>
      </c>
      <c r="AC48" s="56">
        <v>5.5927190709677426</v>
      </c>
      <c r="AD48" s="42"/>
      <c r="AE48" s="42"/>
      <c r="AF48" s="42"/>
      <c r="AG48" s="42"/>
      <c r="AH48" s="42"/>
      <c r="AI48" s="42"/>
      <c r="AJ48" s="42"/>
      <c r="AK48" s="42"/>
      <c r="AL48" s="42"/>
      <c r="AM48" s="42"/>
      <c r="AN48" s="42"/>
      <c r="AO48" s="42"/>
      <c r="AP48" s="42"/>
      <c r="AQ48" s="42"/>
      <c r="AR48" s="42"/>
      <c r="AS48" s="42"/>
      <c r="AT48" s="51" t="s">
        <v>324</v>
      </c>
    </row>
    <row r="49" spans="1:46" s="80" customFormat="1" ht="63" x14ac:dyDescent="0.25">
      <c r="A49" s="5"/>
      <c r="B49" s="6"/>
      <c r="C49" s="81"/>
      <c r="D49" s="43"/>
      <c r="E49" s="100">
        <v>10</v>
      </c>
      <c r="F49" s="82"/>
      <c r="G49" s="82"/>
      <c r="H49" s="82"/>
      <c r="I49" s="82"/>
      <c r="J49" s="82"/>
      <c r="K49" s="82"/>
      <c r="L49" s="83" t="s">
        <v>159</v>
      </c>
      <c r="M49" s="42" t="s">
        <v>57</v>
      </c>
      <c r="N49" s="43">
        <v>5416.666666666667</v>
      </c>
      <c r="O49" s="44" t="s">
        <v>206</v>
      </c>
      <c r="P49" s="43">
        <v>5416.666666666667</v>
      </c>
      <c r="Q49" s="45" t="s">
        <v>250</v>
      </c>
      <c r="R49" s="45" t="s">
        <v>250</v>
      </c>
      <c r="S49" s="45"/>
      <c r="T49" s="46" t="s">
        <v>208</v>
      </c>
      <c r="U49" s="117" t="s">
        <v>266</v>
      </c>
      <c r="V49" s="110" t="s">
        <v>267</v>
      </c>
      <c r="W49" s="44"/>
      <c r="X49" s="44"/>
      <c r="Y49" s="44"/>
      <c r="Z49" s="43">
        <v>5416.67</v>
      </c>
      <c r="AA49" s="42" t="s">
        <v>268</v>
      </c>
      <c r="AB49" s="56">
        <v>6500</v>
      </c>
      <c r="AC49" s="56">
        <v>2.3369485714285712</v>
      </c>
      <c r="AD49" s="42" t="s">
        <v>269</v>
      </c>
      <c r="AE49" s="47" t="s">
        <v>213</v>
      </c>
      <c r="AF49" s="48" t="s">
        <v>270</v>
      </c>
      <c r="AG49" s="49">
        <v>44368</v>
      </c>
      <c r="AH49" s="50">
        <v>44383</v>
      </c>
      <c r="AI49" s="50">
        <v>44386</v>
      </c>
      <c r="AJ49" s="42"/>
      <c r="AK49" s="42"/>
      <c r="AL49" s="50"/>
      <c r="AM49" s="48"/>
      <c r="AN49" s="42"/>
      <c r="AO49" s="50">
        <v>44400</v>
      </c>
      <c r="AP49" s="42"/>
      <c r="AQ49" s="50">
        <v>44400</v>
      </c>
      <c r="AR49" s="50">
        <v>45291</v>
      </c>
      <c r="AS49" s="42"/>
      <c r="AT49" s="51" t="s">
        <v>271</v>
      </c>
    </row>
    <row r="50" spans="1:46" s="80" customFormat="1" ht="31.5" x14ac:dyDescent="0.25">
      <c r="A50" s="5"/>
      <c r="B50" s="6"/>
      <c r="C50" s="81"/>
      <c r="D50" s="43"/>
      <c r="E50" s="100">
        <v>5</v>
      </c>
      <c r="F50" s="82"/>
      <c r="G50" s="82"/>
      <c r="H50" s="82"/>
      <c r="I50" s="82"/>
      <c r="J50" s="82"/>
      <c r="K50" s="82"/>
      <c r="L50" s="83" t="s">
        <v>130</v>
      </c>
      <c r="M50" s="42" t="s">
        <v>57</v>
      </c>
      <c r="N50" s="56"/>
      <c r="O50" s="42"/>
      <c r="P50" s="42"/>
      <c r="Q50" s="42"/>
      <c r="R50" s="42" t="s">
        <v>205</v>
      </c>
      <c r="S50" s="42"/>
      <c r="T50" s="42"/>
      <c r="U50" s="51"/>
      <c r="V50" s="42"/>
      <c r="W50" s="42"/>
      <c r="X50" s="42"/>
      <c r="Y50" s="42"/>
      <c r="Z50" s="56"/>
      <c r="AA50" s="42"/>
      <c r="AB50" s="42" t="s">
        <v>229</v>
      </c>
      <c r="AC50" s="56">
        <v>6.3788040000000006</v>
      </c>
      <c r="AD50" s="42"/>
      <c r="AE50" s="42"/>
      <c r="AF50" s="42"/>
      <c r="AG50" s="42"/>
      <c r="AH50" s="42"/>
      <c r="AI50" s="42"/>
      <c r="AJ50" s="42"/>
      <c r="AK50" s="42"/>
      <c r="AL50" s="42"/>
      <c r="AM50" s="42"/>
      <c r="AN50" s="42"/>
      <c r="AO50" s="42"/>
      <c r="AP50" s="42"/>
      <c r="AQ50" s="42"/>
      <c r="AR50" s="42"/>
      <c r="AS50" s="42"/>
      <c r="AT50" s="51"/>
    </row>
    <row r="51" spans="1:46" s="80" customFormat="1" ht="47.25" x14ac:dyDescent="0.25">
      <c r="A51" s="5"/>
      <c r="B51" s="6"/>
      <c r="C51" s="81"/>
      <c r="D51" s="43"/>
      <c r="E51" s="100">
        <v>12</v>
      </c>
      <c r="F51" s="82"/>
      <c r="G51" s="82"/>
      <c r="H51" s="82"/>
      <c r="I51" s="82"/>
      <c r="J51" s="82"/>
      <c r="K51" s="82"/>
      <c r="L51" s="83" t="s">
        <v>131</v>
      </c>
      <c r="M51" s="42" t="s">
        <v>57</v>
      </c>
      <c r="N51" s="56"/>
      <c r="O51" s="42"/>
      <c r="P51" s="42"/>
      <c r="Q51" s="42"/>
      <c r="R51" s="42"/>
      <c r="S51" s="42"/>
      <c r="T51" s="42"/>
      <c r="U51" s="51"/>
      <c r="V51" s="42"/>
      <c r="W51" s="42"/>
      <c r="X51" s="42"/>
      <c r="Y51" s="42"/>
      <c r="Z51" s="56"/>
      <c r="AA51" s="42" t="s">
        <v>305</v>
      </c>
      <c r="AB51" s="42" t="s">
        <v>229</v>
      </c>
      <c r="AC51" s="56">
        <v>0.9828647540983606</v>
      </c>
      <c r="AD51" s="42"/>
      <c r="AE51" s="42"/>
      <c r="AF51" s="42"/>
      <c r="AG51" s="42"/>
      <c r="AH51" s="42"/>
      <c r="AI51" s="42"/>
      <c r="AJ51" s="42"/>
      <c r="AK51" s="42"/>
      <c r="AL51" s="42"/>
      <c r="AM51" s="42"/>
      <c r="AN51" s="42"/>
      <c r="AO51" s="42"/>
      <c r="AP51" s="42"/>
      <c r="AQ51" s="42"/>
      <c r="AR51" s="42"/>
      <c r="AS51" s="42"/>
      <c r="AT51" s="51" t="s">
        <v>306</v>
      </c>
    </row>
    <row r="52" spans="1:46" s="80" customFormat="1" ht="63" x14ac:dyDescent="0.25">
      <c r="A52" s="5"/>
      <c r="B52" s="6"/>
      <c r="C52" s="81"/>
      <c r="D52" s="43"/>
      <c r="E52" s="100">
        <v>5</v>
      </c>
      <c r="F52" s="82"/>
      <c r="G52" s="82"/>
      <c r="H52" s="82"/>
      <c r="I52" s="82"/>
      <c r="J52" s="82"/>
      <c r="K52" s="82"/>
      <c r="L52" s="83" t="s">
        <v>160</v>
      </c>
      <c r="M52" s="42" t="s">
        <v>57</v>
      </c>
      <c r="N52" s="43">
        <v>5416.666666666667</v>
      </c>
      <c r="O52" s="44" t="s">
        <v>206</v>
      </c>
      <c r="P52" s="43">
        <v>5416.666666666667</v>
      </c>
      <c r="Q52" s="45" t="s">
        <v>250</v>
      </c>
      <c r="R52" s="45" t="s">
        <v>250</v>
      </c>
      <c r="S52" s="45"/>
      <c r="T52" s="46" t="s">
        <v>208</v>
      </c>
      <c r="U52" s="117" t="s">
        <v>266</v>
      </c>
      <c r="V52" s="110" t="s">
        <v>267</v>
      </c>
      <c r="W52" s="44"/>
      <c r="X52" s="44"/>
      <c r="Y52" s="44"/>
      <c r="Z52" s="43">
        <v>5416.67</v>
      </c>
      <c r="AA52" s="42" t="s">
        <v>268</v>
      </c>
      <c r="AB52" s="56">
        <v>6500</v>
      </c>
      <c r="AC52" s="56">
        <v>0.21463439999999998</v>
      </c>
      <c r="AD52" s="42" t="s">
        <v>269</v>
      </c>
      <c r="AE52" s="47" t="s">
        <v>213</v>
      </c>
      <c r="AF52" s="48" t="s">
        <v>270</v>
      </c>
      <c r="AG52" s="49">
        <v>44368</v>
      </c>
      <c r="AH52" s="50">
        <v>44383</v>
      </c>
      <c r="AI52" s="50">
        <v>44386</v>
      </c>
      <c r="AJ52" s="42"/>
      <c r="AK52" s="42"/>
      <c r="AL52" s="50"/>
      <c r="AM52" s="48"/>
      <c r="AN52" s="42"/>
      <c r="AO52" s="50">
        <v>44400</v>
      </c>
      <c r="AP52" s="42"/>
      <c r="AQ52" s="50">
        <v>44400</v>
      </c>
      <c r="AR52" s="50">
        <v>45291</v>
      </c>
      <c r="AS52" s="42"/>
      <c r="AT52" s="51" t="s">
        <v>271</v>
      </c>
    </row>
    <row r="53" spans="1:46" s="80" customFormat="1" ht="47.25" x14ac:dyDescent="0.25">
      <c r="A53" s="5"/>
      <c r="B53" s="6"/>
      <c r="C53" s="81"/>
      <c r="D53" s="43"/>
      <c r="E53" s="100">
        <v>50</v>
      </c>
      <c r="F53" s="82"/>
      <c r="G53" s="82"/>
      <c r="H53" s="82"/>
      <c r="I53" s="82"/>
      <c r="J53" s="82"/>
      <c r="K53" s="82"/>
      <c r="L53" s="83" t="s">
        <v>121</v>
      </c>
      <c r="M53" s="42" t="s">
        <v>57</v>
      </c>
      <c r="N53" s="56"/>
      <c r="O53" s="42"/>
      <c r="P53" s="42"/>
      <c r="Q53" s="42"/>
      <c r="R53" s="42"/>
      <c r="S53" s="42"/>
      <c r="T53" s="42"/>
      <c r="U53" s="51"/>
      <c r="V53" s="42"/>
      <c r="W53" s="42"/>
      <c r="X53" s="42"/>
      <c r="Y53" s="42"/>
      <c r="Z53" s="56"/>
      <c r="AA53" s="42" t="s">
        <v>301</v>
      </c>
      <c r="AB53" s="42" t="s">
        <v>229</v>
      </c>
      <c r="AC53" s="56">
        <v>1.9</v>
      </c>
      <c r="AD53" s="42"/>
      <c r="AE53" s="42"/>
      <c r="AF53" s="42"/>
      <c r="AG53" s="42"/>
      <c r="AH53" s="42"/>
      <c r="AI53" s="42"/>
      <c r="AJ53" s="42"/>
      <c r="AK53" s="42"/>
      <c r="AL53" s="42"/>
      <c r="AM53" s="42"/>
      <c r="AN53" s="42"/>
      <c r="AO53" s="42"/>
      <c r="AP53" s="42"/>
      <c r="AQ53" s="42"/>
      <c r="AR53" s="42"/>
      <c r="AS53" s="42"/>
      <c r="AT53" s="51" t="s">
        <v>302</v>
      </c>
    </row>
    <row r="54" spans="1:46" s="80" customFormat="1" ht="47.25" x14ac:dyDescent="0.25">
      <c r="A54" s="5"/>
      <c r="B54" s="6"/>
      <c r="C54" s="81"/>
      <c r="D54" s="43"/>
      <c r="E54" s="100">
        <v>55</v>
      </c>
      <c r="F54" s="82"/>
      <c r="G54" s="82"/>
      <c r="H54" s="82"/>
      <c r="I54" s="82"/>
      <c r="J54" s="82"/>
      <c r="K54" s="82"/>
      <c r="L54" s="83" t="s">
        <v>122</v>
      </c>
      <c r="M54" s="42" t="s">
        <v>57</v>
      </c>
      <c r="N54" s="56"/>
      <c r="O54" s="42"/>
      <c r="P54" s="42"/>
      <c r="Q54" s="42"/>
      <c r="R54" s="42"/>
      <c r="S54" s="42"/>
      <c r="T54" s="42"/>
      <c r="U54" s="51"/>
      <c r="V54" s="42"/>
      <c r="W54" s="42"/>
      <c r="X54" s="42"/>
      <c r="Y54" s="42"/>
      <c r="Z54" s="56"/>
      <c r="AA54" s="42" t="s">
        <v>259</v>
      </c>
      <c r="AB54" s="42" t="s">
        <v>229</v>
      </c>
      <c r="AC54" s="56">
        <v>2.1578088888888889</v>
      </c>
      <c r="AD54" s="42"/>
      <c r="AE54" s="42"/>
      <c r="AF54" s="42"/>
      <c r="AG54" s="42"/>
      <c r="AH54" s="42"/>
      <c r="AI54" s="42"/>
      <c r="AJ54" s="42"/>
      <c r="AK54" s="42"/>
      <c r="AL54" s="42"/>
      <c r="AM54" s="42"/>
      <c r="AN54" s="42"/>
      <c r="AO54" s="42"/>
      <c r="AP54" s="42"/>
      <c r="AQ54" s="42"/>
      <c r="AR54" s="42"/>
      <c r="AS54" s="42"/>
      <c r="AT54" s="51" t="s">
        <v>312</v>
      </c>
    </row>
    <row r="55" spans="1:46" s="80" customFormat="1" ht="47.25" x14ac:dyDescent="0.25">
      <c r="A55" s="5"/>
      <c r="B55" s="6"/>
      <c r="C55" s="81"/>
      <c r="D55" s="43"/>
      <c r="E55" s="100">
        <v>2</v>
      </c>
      <c r="F55" s="82"/>
      <c r="G55" s="82"/>
      <c r="H55" s="82"/>
      <c r="I55" s="82"/>
      <c r="J55" s="82"/>
      <c r="K55" s="82"/>
      <c r="L55" s="83" t="s">
        <v>161</v>
      </c>
      <c r="M55" s="42" t="s">
        <v>57</v>
      </c>
      <c r="N55" s="56"/>
      <c r="O55" s="42"/>
      <c r="P55" s="42"/>
      <c r="Q55" s="42"/>
      <c r="R55" s="42"/>
      <c r="S55" s="42"/>
      <c r="T55" s="42"/>
      <c r="U55" s="51"/>
      <c r="V55" s="42"/>
      <c r="W55" s="42"/>
      <c r="X55" s="42"/>
      <c r="Y55" s="42"/>
      <c r="Z55" s="56"/>
      <c r="AA55" s="42" t="s">
        <v>268</v>
      </c>
      <c r="AB55" s="42" t="s">
        <v>229</v>
      </c>
      <c r="AC55" s="56">
        <v>3.8660159999999992</v>
      </c>
      <c r="AD55" s="42"/>
      <c r="AE55" s="42"/>
      <c r="AF55" s="42"/>
      <c r="AG55" s="42"/>
      <c r="AH55" s="42"/>
      <c r="AI55" s="42"/>
      <c r="AJ55" s="42"/>
      <c r="AK55" s="42"/>
      <c r="AL55" s="42"/>
      <c r="AM55" s="42"/>
      <c r="AN55" s="42"/>
      <c r="AO55" s="42"/>
      <c r="AP55" s="42"/>
      <c r="AQ55" s="42"/>
      <c r="AR55" s="42"/>
      <c r="AS55" s="42"/>
      <c r="AT55" s="51" t="s">
        <v>314</v>
      </c>
    </row>
    <row r="56" spans="1:46" s="80" customFormat="1" ht="63" x14ac:dyDescent="0.25">
      <c r="A56" s="5"/>
      <c r="B56" s="6"/>
      <c r="C56" s="81"/>
      <c r="D56" s="43"/>
      <c r="E56" s="100">
        <v>2</v>
      </c>
      <c r="F56" s="82"/>
      <c r="G56" s="82"/>
      <c r="H56" s="82"/>
      <c r="I56" s="82"/>
      <c r="J56" s="82"/>
      <c r="K56" s="82"/>
      <c r="L56" s="83" t="s">
        <v>162</v>
      </c>
      <c r="M56" s="42" t="s">
        <v>57</v>
      </c>
      <c r="N56" s="56"/>
      <c r="O56" s="42" t="s">
        <v>240</v>
      </c>
      <c r="P56" s="56"/>
      <c r="Q56" s="42" t="s">
        <v>217</v>
      </c>
      <c r="R56" s="42" t="s">
        <v>217</v>
      </c>
      <c r="S56" s="42"/>
      <c r="T56" s="42"/>
      <c r="U56" s="51"/>
      <c r="V56" s="42"/>
      <c r="W56" s="42"/>
      <c r="X56" s="42"/>
      <c r="Y56" s="42"/>
      <c r="Z56" s="56"/>
      <c r="AA56" s="42" t="s">
        <v>241</v>
      </c>
      <c r="AB56" s="56">
        <v>6000</v>
      </c>
      <c r="AC56" s="56">
        <v>4.2168000000000001</v>
      </c>
      <c r="AD56" s="42"/>
      <c r="AE56" s="42"/>
      <c r="AF56" s="42"/>
      <c r="AG56" s="42"/>
      <c r="AH56" s="42"/>
      <c r="AI56" s="42"/>
      <c r="AJ56" s="42" t="s">
        <v>238</v>
      </c>
      <c r="AK56" s="42"/>
      <c r="AL56" s="42"/>
      <c r="AM56" s="42"/>
      <c r="AN56" s="42"/>
      <c r="AO56" s="50">
        <v>44512</v>
      </c>
      <c r="AP56" s="42"/>
      <c r="AQ56" s="50">
        <v>44512</v>
      </c>
      <c r="AR56" s="50">
        <v>45291</v>
      </c>
      <c r="AS56" s="42"/>
      <c r="AT56" s="51" t="s">
        <v>239</v>
      </c>
    </row>
    <row r="57" spans="1:46" s="80" customFormat="1" ht="63" x14ac:dyDescent="0.25">
      <c r="A57" s="5"/>
      <c r="B57" s="6"/>
      <c r="C57" s="81"/>
      <c r="D57" s="43"/>
      <c r="E57" s="100">
        <v>2</v>
      </c>
      <c r="F57" s="82"/>
      <c r="G57" s="82"/>
      <c r="H57" s="82"/>
      <c r="I57" s="82"/>
      <c r="J57" s="82"/>
      <c r="K57" s="82"/>
      <c r="L57" s="83" t="s">
        <v>163</v>
      </c>
      <c r="M57" s="42" t="s">
        <v>57</v>
      </c>
      <c r="N57" s="43">
        <v>3750</v>
      </c>
      <c r="O57" s="44" t="s">
        <v>206</v>
      </c>
      <c r="P57" s="43">
        <v>3750</v>
      </c>
      <c r="Q57" s="45" t="s">
        <v>250</v>
      </c>
      <c r="R57" s="45" t="s">
        <v>217</v>
      </c>
      <c r="S57" s="45"/>
      <c r="T57" s="44">
        <v>0</v>
      </c>
      <c r="U57" s="118"/>
      <c r="V57" s="43"/>
      <c r="W57" s="44"/>
      <c r="X57" s="44"/>
      <c r="Y57" s="44"/>
      <c r="Z57" s="43"/>
      <c r="AA57" s="42" t="s">
        <v>259</v>
      </c>
      <c r="AB57" s="56">
        <v>4500</v>
      </c>
      <c r="AC57" s="56">
        <v>3.3463076923076922E-2</v>
      </c>
      <c r="AD57" s="44" t="s">
        <v>260</v>
      </c>
      <c r="AE57" s="47" t="s">
        <v>213</v>
      </c>
      <c r="AF57" s="48" t="s">
        <v>261</v>
      </c>
      <c r="AG57" s="49">
        <v>44621</v>
      </c>
      <c r="AH57" s="50">
        <v>44635</v>
      </c>
      <c r="AI57" s="50">
        <v>44635</v>
      </c>
      <c r="AJ57" s="42" t="s">
        <v>262</v>
      </c>
      <c r="AK57" s="42" t="s">
        <v>263</v>
      </c>
      <c r="AL57" s="50">
        <v>44635</v>
      </c>
      <c r="AM57" s="48" t="s">
        <v>264</v>
      </c>
      <c r="AN57" s="42"/>
      <c r="AO57" s="50">
        <v>44655</v>
      </c>
      <c r="AP57" s="42"/>
      <c r="AQ57" s="50">
        <v>44655</v>
      </c>
      <c r="AR57" s="50">
        <v>45291</v>
      </c>
      <c r="AS57" s="42"/>
      <c r="AT57" s="51" t="s">
        <v>265</v>
      </c>
    </row>
    <row r="58" spans="1:46" s="80" customFormat="1" ht="63" x14ac:dyDescent="0.25">
      <c r="A58" s="5"/>
      <c r="B58" s="6"/>
      <c r="C58" s="81"/>
      <c r="D58" s="43"/>
      <c r="E58" s="100">
        <v>2</v>
      </c>
      <c r="F58" s="82"/>
      <c r="G58" s="82"/>
      <c r="H58" s="82"/>
      <c r="I58" s="82"/>
      <c r="J58" s="82"/>
      <c r="K58" s="82"/>
      <c r="L58" s="83" t="s">
        <v>164</v>
      </c>
      <c r="M58" s="42" t="s">
        <v>57</v>
      </c>
      <c r="N58" s="43">
        <v>5416.666666666667</v>
      </c>
      <c r="O58" s="44" t="s">
        <v>206</v>
      </c>
      <c r="P58" s="43">
        <v>5416.666666666667</v>
      </c>
      <c r="Q58" s="45" t="s">
        <v>250</v>
      </c>
      <c r="R58" s="45" t="s">
        <v>250</v>
      </c>
      <c r="S58" s="45"/>
      <c r="T58" s="46" t="s">
        <v>208</v>
      </c>
      <c r="U58" s="117" t="s">
        <v>266</v>
      </c>
      <c r="V58" s="110" t="s">
        <v>267</v>
      </c>
      <c r="W58" s="44"/>
      <c r="X58" s="44"/>
      <c r="Y58" s="44"/>
      <c r="Z58" s="43">
        <v>5416.67</v>
      </c>
      <c r="AA58" s="42" t="s">
        <v>268</v>
      </c>
      <c r="AB58" s="56">
        <v>6500</v>
      </c>
      <c r="AC58" s="56">
        <v>0.163272</v>
      </c>
      <c r="AD58" s="42" t="s">
        <v>269</v>
      </c>
      <c r="AE58" s="47" t="s">
        <v>213</v>
      </c>
      <c r="AF58" s="48" t="s">
        <v>270</v>
      </c>
      <c r="AG58" s="49">
        <v>44368</v>
      </c>
      <c r="AH58" s="50">
        <v>44383</v>
      </c>
      <c r="AI58" s="50">
        <v>44386</v>
      </c>
      <c r="AJ58" s="42"/>
      <c r="AK58" s="42"/>
      <c r="AL58" s="50"/>
      <c r="AM58" s="48"/>
      <c r="AN58" s="42"/>
      <c r="AO58" s="50">
        <v>44400</v>
      </c>
      <c r="AP58" s="42"/>
      <c r="AQ58" s="50">
        <v>44400</v>
      </c>
      <c r="AR58" s="50">
        <v>45291</v>
      </c>
      <c r="AS58" s="42"/>
      <c r="AT58" s="51" t="s">
        <v>271</v>
      </c>
    </row>
    <row r="59" spans="1:46" s="80" customFormat="1" ht="47.25" x14ac:dyDescent="0.25">
      <c r="A59" s="5"/>
      <c r="B59" s="6"/>
      <c r="C59" s="81"/>
      <c r="D59" s="43"/>
      <c r="E59" s="100">
        <v>99</v>
      </c>
      <c r="F59" s="82"/>
      <c r="G59" s="82"/>
      <c r="H59" s="82"/>
      <c r="I59" s="82"/>
      <c r="J59" s="82"/>
      <c r="K59" s="82"/>
      <c r="L59" s="83" t="s">
        <v>124</v>
      </c>
      <c r="M59" s="42" t="s">
        <v>57</v>
      </c>
      <c r="N59" s="56"/>
      <c r="O59" s="42"/>
      <c r="P59" s="42"/>
      <c r="Q59" s="42"/>
      <c r="R59" s="42"/>
      <c r="S59" s="42"/>
      <c r="T59" s="42"/>
      <c r="U59" s="51"/>
      <c r="V59" s="42"/>
      <c r="W59" s="42"/>
      <c r="X59" s="42"/>
      <c r="Y59" s="42"/>
      <c r="Z59" s="56"/>
      <c r="AA59" s="42" t="s">
        <v>298</v>
      </c>
      <c r="AB59" s="42" t="s">
        <v>229</v>
      </c>
      <c r="AC59" s="56">
        <v>10.738742358165025</v>
      </c>
      <c r="AD59" s="42"/>
      <c r="AE59" s="42"/>
      <c r="AF59" s="42"/>
      <c r="AG59" s="42"/>
      <c r="AH59" s="42"/>
      <c r="AI59" s="42"/>
      <c r="AJ59" s="42"/>
      <c r="AK59" s="42"/>
      <c r="AL59" s="42"/>
      <c r="AM59" s="42"/>
      <c r="AN59" s="42"/>
      <c r="AO59" s="42"/>
      <c r="AP59" s="42"/>
      <c r="AQ59" s="42"/>
      <c r="AR59" s="42"/>
      <c r="AS59" s="42"/>
      <c r="AT59" s="51" t="s">
        <v>299</v>
      </c>
    </row>
    <row r="60" spans="1:46" s="80" customFormat="1" ht="31.5" x14ac:dyDescent="0.25">
      <c r="A60" s="5"/>
      <c r="B60" s="6"/>
      <c r="C60" s="81"/>
      <c r="D60" s="43"/>
      <c r="E60" s="100">
        <v>7</v>
      </c>
      <c r="F60" s="82"/>
      <c r="G60" s="82"/>
      <c r="H60" s="82"/>
      <c r="I60" s="82"/>
      <c r="J60" s="82"/>
      <c r="K60" s="82"/>
      <c r="L60" s="83" t="s">
        <v>165</v>
      </c>
      <c r="M60" s="42" t="s">
        <v>57</v>
      </c>
      <c r="N60" s="56"/>
      <c r="O60" s="42"/>
      <c r="P60" s="42"/>
      <c r="Q60" s="42"/>
      <c r="R60" s="42"/>
      <c r="S60" s="42"/>
      <c r="T60" s="42"/>
      <c r="U60" s="51"/>
      <c r="V60" s="42"/>
      <c r="W60" s="42"/>
      <c r="X60" s="42"/>
      <c r="Y60" s="42"/>
      <c r="Z60" s="56"/>
      <c r="AA60" s="42"/>
      <c r="AB60" s="42" t="s">
        <v>229</v>
      </c>
      <c r="AC60" s="56">
        <v>0.84175</v>
      </c>
      <c r="AD60" s="42"/>
      <c r="AE60" s="42"/>
      <c r="AF60" s="42"/>
      <c r="AG60" s="42"/>
      <c r="AH60" s="42"/>
      <c r="AI60" s="42"/>
      <c r="AJ60" s="42"/>
      <c r="AK60" s="42"/>
      <c r="AL60" s="42"/>
      <c r="AM60" s="42"/>
      <c r="AN60" s="42"/>
      <c r="AO60" s="42"/>
      <c r="AP60" s="42"/>
      <c r="AQ60" s="42"/>
      <c r="AR60" s="42"/>
      <c r="AS60" s="42"/>
      <c r="AT60" s="51"/>
    </row>
    <row r="61" spans="1:46" s="80" customFormat="1" ht="63" x14ac:dyDescent="0.25">
      <c r="A61" s="5"/>
      <c r="B61" s="6"/>
      <c r="C61" s="81"/>
      <c r="D61" s="43"/>
      <c r="E61" s="100">
        <v>2</v>
      </c>
      <c r="F61" s="82"/>
      <c r="G61" s="82"/>
      <c r="H61" s="82"/>
      <c r="I61" s="82"/>
      <c r="J61" s="82"/>
      <c r="K61" s="82"/>
      <c r="L61" s="83" t="s">
        <v>166</v>
      </c>
      <c r="M61" s="42" t="s">
        <v>57</v>
      </c>
      <c r="N61" s="43">
        <v>3750</v>
      </c>
      <c r="O61" s="44" t="s">
        <v>206</v>
      </c>
      <c r="P61" s="43">
        <v>3750</v>
      </c>
      <c r="Q61" s="45" t="s">
        <v>250</v>
      </c>
      <c r="R61" s="45" t="s">
        <v>217</v>
      </c>
      <c r="S61" s="45"/>
      <c r="T61" s="44">
        <v>0</v>
      </c>
      <c r="U61" s="118"/>
      <c r="V61" s="43"/>
      <c r="W61" s="44"/>
      <c r="X61" s="44"/>
      <c r="Y61" s="44"/>
      <c r="Z61" s="43"/>
      <c r="AA61" s="42" t="s">
        <v>259</v>
      </c>
      <c r="AB61" s="56">
        <v>4500</v>
      </c>
      <c r="AC61" s="56">
        <v>2.2600000000000002E-2</v>
      </c>
      <c r="AD61" s="44" t="s">
        <v>260</v>
      </c>
      <c r="AE61" s="47" t="s">
        <v>213</v>
      </c>
      <c r="AF61" s="48" t="s">
        <v>261</v>
      </c>
      <c r="AG61" s="49">
        <v>44621</v>
      </c>
      <c r="AH61" s="50">
        <v>44635</v>
      </c>
      <c r="AI61" s="50">
        <v>44635</v>
      </c>
      <c r="AJ61" s="42" t="s">
        <v>262</v>
      </c>
      <c r="AK61" s="42" t="s">
        <v>263</v>
      </c>
      <c r="AL61" s="50">
        <v>44635</v>
      </c>
      <c r="AM61" s="48" t="s">
        <v>264</v>
      </c>
      <c r="AN61" s="42"/>
      <c r="AO61" s="50">
        <v>44655</v>
      </c>
      <c r="AP61" s="42"/>
      <c r="AQ61" s="50">
        <v>44655</v>
      </c>
      <c r="AR61" s="50">
        <v>45291</v>
      </c>
      <c r="AS61" s="42"/>
      <c r="AT61" s="51" t="s">
        <v>265</v>
      </c>
    </row>
    <row r="62" spans="1:46" s="80" customFormat="1" ht="63" x14ac:dyDescent="0.25">
      <c r="A62" s="5"/>
      <c r="B62" s="6"/>
      <c r="C62" s="81"/>
      <c r="D62" s="43"/>
      <c r="E62" s="100">
        <v>1</v>
      </c>
      <c r="F62" s="82"/>
      <c r="G62" s="82"/>
      <c r="H62" s="82"/>
      <c r="I62" s="82"/>
      <c r="J62" s="82"/>
      <c r="K62" s="82"/>
      <c r="L62" s="83" t="s">
        <v>125</v>
      </c>
      <c r="M62" s="42" t="s">
        <v>57</v>
      </c>
      <c r="N62" s="43">
        <v>5416.666666666667</v>
      </c>
      <c r="O62" s="44" t="s">
        <v>206</v>
      </c>
      <c r="P62" s="43">
        <v>5416.666666666667</v>
      </c>
      <c r="Q62" s="45" t="s">
        <v>250</v>
      </c>
      <c r="R62" s="45" t="s">
        <v>250</v>
      </c>
      <c r="S62" s="45"/>
      <c r="T62" s="46" t="s">
        <v>208</v>
      </c>
      <c r="U62" s="117" t="s">
        <v>266</v>
      </c>
      <c r="V62" s="110" t="s">
        <v>267</v>
      </c>
      <c r="W62" s="44"/>
      <c r="X62" s="44"/>
      <c r="Y62" s="44"/>
      <c r="Z62" s="43">
        <v>5416.67</v>
      </c>
      <c r="AA62" s="42" t="s">
        <v>268</v>
      </c>
      <c r="AB62" s="56">
        <v>6500</v>
      </c>
      <c r="AC62" s="56">
        <v>1.44E-2</v>
      </c>
      <c r="AD62" s="42" t="s">
        <v>269</v>
      </c>
      <c r="AE62" s="47" t="s">
        <v>213</v>
      </c>
      <c r="AF62" s="48" t="s">
        <v>270</v>
      </c>
      <c r="AG62" s="49">
        <v>44368</v>
      </c>
      <c r="AH62" s="50">
        <v>44383</v>
      </c>
      <c r="AI62" s="50">
        <v>44386</v>
      </c>
      <c r="AJ62" s="42"/>
      <c r="AK62" s="42"/>
      <c r="AL62" s="50"/>
      <c r="AM62" s="48"/>
      <c r="AN62" s="42"/>
      <c r="AO62" s="50">
        <v>44400</v>
      </c>
      <c r="AP62" s="42"/>
      <c r="AQ62" s="50">
        <v>44400</v>
      </c>
      <c r="AR62" s="50">
        <v>45291</v>
      </c>
      <c r="AS62" s="42"/>
      <c r="AT62" s="51" t="s">
        <v>271</v>
      </c>
    </row>
    <row r="63" spans="1:46" s="80" customFormat="1" ht="31.5" x14ac:dyDescent="0.25">
      <c r="A63" s="5"/>
      <c r="B63" s="6"/>
      <c r="C63" s="81"/>
      <c r="D63" s="43"/>
      <c r="E63" s="100">
        <v>1</v>
      </c>
      <c r="F63" s="82"/>
      <c r="G63" s="82"/>
      <c r="H63" s="82"/>
      <c r="I63" s="82"/>
      <c r="J63" s="82"/>
      <c r="K63" s="82"/>
      <c r="L63" s="83" t="s">
        <v>167</v>
      </c>
      <c r="M63" s="42" t="s">
        <v>57</v>
      </c>
      <c r="N63" s="56"/>
      <c r="O63" s="42"/>
      <c r="P63" s="42"/>
      <c r="Q63" s="42"/>
      <c r="R63" s="42" t="s">
        <v>342</v>
      </c>
      <c r="S63" s="42"/>
      <c r="T63" s="42"/>
      <c r="U63" s="51"/>
      <c r="V63" s="42"/>
      <c r="W63" s="42"/>
      <c r="X63" s="42"/>
      <c r="Y63" s="42"/>
      <c r="Z63" s="56"/>
      <c r="AA63" s="42"/>
      <c r="AB63" s="42" t="s">
        <v>229</v>
      </c>
      <c r="AC63" s="56">
        <v>2.992</v>
      </c>
      <c r="AD63" s="42"/>
      <c r="AE63" s="42"/>
      <c r="AF63" s="42"/>
      <c r="AG63" s="42"/>
      <c r="AH63" s="42"/>
      <c r="AI63" s="42"/>
      <c r="AJ63" s="42"/>
      <c r="AK63" s="42"/>
      <c r="AL63" s="42"/>
      <c r="AM63" s="42"/>
      <c r="AN63" s="42"/>
      <c r="AO63" s="42"/>
      <c r="AP63" s="42"/>
      <c r="AQ63" s="42"/>
      <c r="AR63" s="42"/>
      <c r="AS63" s="42"/>
      <c r="AT63" s="51"/>
    </row>
    <row r="64" spans="1:46" s="80" customFormat="1" ht="78.75" x14ac:dyDescent="0.25">
      <c r="A64" s="5"/>
      <c r="B64" s="6"/>
      <c r="C64" s="81"/>
      <c r="D64" s="43"/>
      <c r="E64" s="100">
        <v>97</v>
      </c>
      <c r="F64" s="82"/>
      <c r="G64" s="82"/>
      <c r="H64" s="82"/>
      <c r="I64" s="82"/>
      <c r="J64" s="82"/>
      <c r="K64" s="82"/>
      <c r="L64" s="83" t="s">
        <v>168</v>
      </c>
      <c r="M64" s="42" t="s">
        <v>57</v>
      </c>
      <c r="N64" s="56">
        <v>25000</v>
      </c>
      <c r="O64" s="42" t="s">
        <v>206</v>
      </c>
      <c r="P64" s="56">
        <v>25000</v>
      </c>
      <c r="Q64" s="45" t="s">
        <v>231</v>
      </c>
      <c r="R64" s="45" t="s">
        <v>231</v>
      </c>
      <c r="S64" s="42"/>
      <c r="T64" s="46" t="s">
        <v>208</v>
      </c>
      <c r="U64" s="117" t="s">
        <v>232</v>
      </c>
      <c r="V64" s="110" t="s">
        <v>233</v>
      </c>
      <c r="W64" s="42"/>
      <c r="X64" s="42"/>
      <c r="Y64" s="42"/>
      <c r="Z64" s="56">
        <v>128.01</v>
      </c>
      <c r="AA64" s="42" t="s">
        <v>234</v>
      </c>
      <c r="AB64" s="56">
        <v>30000</v>
      </c>
      <c r="AC64" s="56">
        <v>2212.0655999999999</v>
      </c>
      <c r="AD64" s="44" t="s">
        <v>235</v>
      </c>
      <c r="AE64" s="47" t="s">
        <v>213</v>
      </c>
      <c r="AF64" s="48" t="s">
        <v>236</v>
      </c>
      <c r="AG64" s="50">
        <v>44673</v>
      </c>
      <c r="AH64" s="50">
        <v>44701</v>
      </c>
      <c r="AI64" s="50">
        <v>44701</v>
      </c>
      <c r="AJ64" s="42"/>
      <c r="AK64" s="42"/>
      <c r="AL64" s="42"/>
      <c r="AM64" s="42"/>
      <c r="AN64" s="42"/>
      <c r="AO64" s="50">
        <v>44715</v>
      </c>
      <c r="AP64" s="42"/>
      <c r="AQ64" s="50">
        <v>44715</v>
      </c>
      <c r="AR64" s="50">
        <v>45291</v>
      </c>
      <c r="AS64" s="42"/>
      <c r="AT64" s="51" t="s">
        <v>237</v>
      </c>
    </row>
    <row r="65" spans="1:46" s="80" customFormat="1" ht="78.75" x14ac:dyDescent="0.25">
      <c r="A65" s="5"/>
      <c r="B65" s="6"/>
      <c r="C65" s="81"/>
      <c r="D65" s="43"/>
      <c r="E65" s="100">
        <v>10</v>
      </c>
      <c r="F65" s="82"/>
      <c r="G65" s="82"/>
      <c r="H65" s="82"/>
      <c r="I65" s="82"/>
      <c r="J65" s="82"/>
      <c r="K65" s="82"/>
      <c r="L65" s="83" t="s">
        <v>169</v>
      </c>
      <c r="M65" s="42" t="s">
        <v>57</v>
      </c>
      <c r="N65" s="56">
        <v>25000</v>
      </c>
      <c r="O65" s="42" t="s">
        <v>206</v>
      </c>
      <c r="P65" s="56">
        <v>25000</v>
      </c>
      <c r="Q65" s="45" t="s">
        <v>231</v>
      </c>
      <c r="R65" s="45" t="s">
        <v>231</v>
      </c>
      <c r="S65" s="42"/>
      <c r="T65" s="46" t="s">
        <v>208</v>
      </c>
      <c r="U65" s="117" t="s">
        <v>232</v>
      </c>
      <c r="V65" s="110" t="s">
        <v>233</v>
      </c>
      <c r="W65" s="42"/>
      <c r="X65" s="42"/>
      <c r="Y65" s="42"/>
      <c r="Z65" s="56">
        <v>128.01</v>
      </c>
      <c r="AA65" s="42" t="s">
        <v>234</v>
      </c>
      <c r="AB65" s="56">
        <v>30000</v>
      </c>
      <c r="AC65" s="56">
        <v>290.43299999999999</v>
      </c>
      <c r="AD65" s="44" t="s">
        <v>235</v>
      </c>
      <c r="AE65" s="47" t="s">
        <v>213</v>
      </c>
      <c r="AF65" s="48" t="s">
        <v>236</v>
      </c>
      <c r="AG65" s="50">
        <v>44673</v>
      </c>
      <c r="AH65" s="50">
        <v>44701</v>
      </c>
      <c r="AI65" s="50">
        <v>44701</v>
      </c>
      <c r="AJ65" s="42"/>
      <c r="AK65" s="42"/>
      <c r="AL65" s="42"/>
      <c r="AM65" s="42"/>
      <c r="AN65" s="42"/>
      <c r="AO65" s="50">
        <v>44715</v>
      </c>
      <c r="AP65" s="42"/>
      <c r="AQ65" s="50">
        <v>44715</v>
      </c>
      <c r="AR65" s="50">
        <v>45291</v>
      </c>
      <c r="AS65" s="42"/>
      <c r="AT65" s="51" t="s">
        <v>237</v>
      </c>
    </row>
    <row r="66" spans="1:46" s="80" customFormat="1" ht="63" x14ac:dyDescent="0.25">
      <c r="A66" s="5"/>
      <c r="B66" s="6"/>
      <c r="C66" s="81"/>
      <c r="D66" s="43"/>
      <c r="E66" s="100">
        <v>10</v>
      </c>
      <c r="F66" s="82"/>
      <c r="G66" s="82"/>
      <c r="H66" s="82"/>
      <c r="I66" s="82"/>
      <c r="J66" s="82"/>
      <c r="K66" s="82"/>
      <c r="L66" s="83" t="s">
        <v>170</v>
      </c>
      <c r="M66" s="42" t="s">
        <v>57</v>
      </c>
      <c r="N66" s="43">
        <v>3750</v>
      </c>
      <c r="O66" s="44" t="s">
        <v>206</v>
      </c>
      <c r="P66" s="43">
        <v>3750</v>
      </c>
      <c r="Q66" s="45" t="s">
        <v>250</v>
      </c>
      <c r="R66" s="45" t="s">
        <v>217</v>
      </c>
      <c r="S66" s="45"/>
      <c r="T66" s="44">
        <v>0</v>
      </c>
      <c r="U66" s="118"/>
      <c r="V66" s="43"/>
      <c r="W66" s="44"/>
      <c r="X66" s="44"/>
      <c r="Y66" s="44"/>
      <c r="Z66" s="43"/>
      <c r="AA66" s="42" t="s">
        <v>259</v>
      </c>
      <c r="AB66" s="56">
        <v>4500</v>
      </c>
      <c r="AC66" s="56">
        <v>0.53844714285714279</v>
      </c>
      <c r="AD66" s="44" t="s">
        <v>260</v>
      </c>
      <c r="AE66" s="47" t="s">
        <v>213</v>
      </c>
      <c r="AF66" s="48" t="s">
        <v>261</v>
      </c>
      <c r="AG66" s="49">
        <v>44621</v>
      </c>
      <c r="AH66" s="50">
        <v>44635</v>
      </c>
      <c r="AI66" s="50">
        <v>44635</v>
      </c>
      <c r="AJ66" s="42" t="s">
        <v>262</v>
      </c>
      <c r="AK66" s="42" t="s">
        <v>263</v>
      </c>
      <c r="AL66" s="50">
        <v>44635</v>
      </c>
      <c r="AM66" s="48" t="s">
        <v>264</v>
      </c>
      <c r="AN66" s="42"/>
      <c r="AO66" s="50">
        <v>44655</v>
      </c>
      <c r="AP66" s="42"/>
      <c r="AQ66" s="50">
        <v>44655</v>
      </c>
      <c r="AR66" s="50">
        <v>45291</v>
      </c>
      <c r="AS66" s="42"/>
      <c r="AT66" s="51" t="s">
        <v>265</v>
      </c>
    </row>
    <row r="67" spans="1:46" s="80" customFormat="1" ht="47.25" x14ac:dyDescent="0.25">
      <c r="A67" s="5"/>
      <c r="B67" s="6"/>
      <c r="C67" s="81"/>
      <c r="D67" s="43"/>
      <c r="E67" s="100">
        <v>29</v>
      </c>
      <c r="F67" s="82"/>
      <c r="G67" s="82"/>
      <c r="H67" s="82"/>
      <c r="I67" s="82"/>
      <c r="J67" s="82"/>
      <c r="K67" s="82"/>
      <c r="L67" s="83" t="s">
        <v>171</v>
      </c>
      <c r="M67" s="42" t="s">
        <v>57</v>
      </c>
      <c r="N67" s="56"/>
      <c r="O67" s="42"/>
      <c r="P67" s="42"/>
      <c r="Q67" s="42"/>
      <c r="R67" s="42"/>
      <c r="S67" s="42"/>
      <c r="T67" s="42"/>
      <c r="U67" s="51"/>
      <c r="V67" s="42"/>
      <c r="W67" s="42"/>
      <c r="X67" s="42"/>
      <c r="Y67" s="42"/>
      <c r="Z67" s="56"/>
      <c r="AA67" s="42" t="s">
        <v>305</v>
      </c>
      <c r="AB67" s="42" t="s">
        <v>229</v>
      </c>
      <c r="AC67" s="56">
        <v>2.2280897891816922</v>
      </c>
      <c r="AD67" s="42"/>
      <c r="AE67" s="42"/>
      <c r="AF67" s="42"/>
      <c r="AG67" s="42"/>
      <c r="AH67" s="42"/>
      <c r="AI67" s="42"/>
      <c r="AJ67" s="42"/>
      <c r="AK67" s="42"/>
      <c r="AL67" s="42"/>
      <c r="AM67" s="42"/>
      <c r="AN67" s="42"/>
      <c r="AO67" s="42"/>
      <c r="AP67" s="42"/>
      <c r="AQ67" s="42"/>
      <c r="AR67" s="42"/>
      <c r="AS67" s="42"/>
      <c r="AT67" s="51" t="s">
        <v>306</v>
      </c>
    </row>
    <row r="68" spans="1:46" s="80" customFormat="1" ht="31.5" x14ac:dyDescent="0.25">
      <c r="A68" s="5"/>
      <c r="B68" s="6"/>
      <c r="C68" s="81"/>
      <c r="D68" s="43"/>
      <c r="E68" s="100">
        <v>19</v>
      </c>
      <c r="F68" s="82"/>
      <c r="G68" s="82"/>
      <c r="H68" s="82"/>
      <c r="I68" s="82"/>
      <c r="J68" s="82"/>
      <c r="K68" s="82"/>
      <c r="L68" s="83" t="s">
        <v>143</v>
      </c>
      <c r="M68" s="42" t="s">
        <v>57</v>
      </c>
      <c r="N68" s="56"/>
      <c r="O68" s="42"/>
      <c r="P68" s="42"/>
      <c r="Q68" s="42"/>
      <c r="R68" s="42" t="s">
        <v>205</v>
      </c>
      <c r="S68" s="42"/>
      <c r="T68" s="42"/>
      <c r="U68" s="51"/>
      <c r="V68" s="42"/>
      <c r="W68" s="42"/>
      <c r="X68" s="42"/>
      <c r="Y68" s="42"/>
      <c r="Z68" s="56"/>
      <c r="AA68" s="42"/>
      <c r="AB68" s="42" t="s">
        <v>229</v>
      </c>
      <c r="AC68" s="56">
        <v>12.863267999999998</v>
      </c>
      <c r="AD68" s="42"/>
      <c r="AE68" s="42"/>
      <c r="AF68" s="42"/>
      <c r="AG68" s="42"/>
      <c r="AH68" s="42"/>
      <c r="AI68" s="42"/>
      <c r="AJ68" s="42"/>
      <c r="AK68" s="42"/>
      <c r="AL68" s="42"/>
      <c r="AM68" s="42"/>
      <c r="AN68" s="42"/>
      <c r="AO68" s="42"/>
      <c r="AP68" s="42"/>
      <c r="AQ68" s="42"/>
      <c r="AR68" s="42"/>
      <c r="AS68" s="42"/>
      <c r="AT68" s="51"/>
    </row>
    <row r="69" spans="1:46" s="80" customFormat="1" ht="31.5" x14ac:dyDescent="0.25">
      <c r="A69" s="5"/>
      <c r="B69" s="6"/>
      <c r="C69" s="81"/>
      <c r="D69" s="43"/>
      <c r="E69" s="100">
        <v>5</v>
      </c>
      <c r="F69" s="82"/>
      <c r="G69" s="82"/>
      <c r="H69" s="82"/>
      <c r="I69" s="82"/>
      <c r="J69" s="82"/>
      <c r="K69" s="82"/>
      <c r="L69" s="83" t="s">
        <v>144</v>
      </c>
      <c r="M69" s="42" t="s">
        <v>57</v>
      </c>
      <c r="N69" s="56"/>
      <c r="O69" s="42"/>
      <c r="P69" s="42"/>
      <c r="Q69" s="42"/>
      <c r="R69" s="42" t="s">
        <v>205</v>
      </c>
      <c r="S69" s="42"/>
      <c r="T69" s="42"/>
      <c r="U69" s="51"/>
      <c r="V69" s="42"/>
      <c r="W69" s="42"/>
      <c r="X69" s="42"/>
      <c r="Y69" s="42"/>
      <c r="Z69" s="56"/>
      <c r="AA69" s="42"/>
      <c r="AB69" s="42" t="s">
        <v>229</v>
      </c>
      <c r="AC69" s="56">
        <v>3.6369959999999995</v>
      </c>
      <c r="AD69" s="42"/>
      <c r="AE69" s="42"/>
      <c r="AF69" s="42"/>
      <c r="AG69" s="42"/>
      <c r="AH69" s="42"/>
      <c r="AI69" s="42"/>
      <c r="AJ69" s="42"/>
      <c r="AK69" s="42"/>
      <c r="AL69" s="42"/>
      <c r="AM69" s="42"/>
      <c r="AN69" s="42"/>
      <c r="AO69" s="42"/>
      <c r="AP69" s="42"/>
      <c r="AQ69" s="42"/>
      <c r="AR69" s="42"/>
      <c r="AS69" s="42"/>
      <c r="AT69" s="51"/>
    </row>
    <row r="70" spans="1:46" s="80" customFormat="1" ht="31.5" x14ac:dyDescent="0.25">
      <c r="A70" s="5"/>
      <c r="B70" s="6"/>
      <c r="C70" s="81"/>
      <c r="D70" s="43"/>
      <c r="E70" s="100">
        <v>1</v>
      </c>
      <c r="F70" s="82"/>
      <c r="G70" s="82"/>
      <c r="H70" s="82"/>
      <c r="I70" s="82"/>
      <c r="J70" s="82"/>
      <c r="K70" s="82"/>
      <c r="L70" s="83" t="s">
        <v>172</v>
      </c>
      <c r="M70" s="42" t="s">
        <v>57</v>
      </c>
      <c r="N70" s="56"/>
      <c r="O70" s="42"/>
      <c r="P70" s="42"/>
      <c r="Q70" s="42"/>
      <c r="R70" s="42" t="s">
        <v>205</v>
      </c>
      <c r="S70" s="42"/>
      <c r="T70" s="42"/>
      <c r="U70" s="51"/>
      <c r="V70" s="42"/>
      <c r="W70" s="42"/>
      <c r="X70" s="42"/>
      <c r="Y70" s="42"/>
      <c r="Z70" s="56"/>
      <c r="AA70" s="42"/>
      <c r="AB70" s="42" t="s">
        <v>229</v>
      </c>
      <c r="AC70" s="56">
        <v>11.465232</v>
      </c>
      <c r="AD70" s="42"/>
      <c r="AE70" s="42"/>
      <c r="AF70" s="42"/>
      <c r="AG70" s="42"/>
      <c r="AH70" s="42"/>
      <c r="AI70" s="42"/>
      <c r="AJ70" s="42"/>
      <c r="AK70" s="42"/>
      <c r="AL70" s="42"/>
      <c r="AM70" s="42"/>
      <c r="AN70" s="42"/>
      <c r="AO70" s="42"/>
      <c r="AP70" s="42"/>
      <c r="AQ70" s="42"/>
      <c r="AR70" s="42"/>
      <c r="AS70" s="42"/>
      <c r="AT70" s="51"/>
    </row>
    <row r="71" spans="1:46" s="80" customFormat="1" ht="31.5" x14ac:dyDescent="0.25">
      <c r="A71" s="5"/>
      <c r="B71" s="6"/>
      <c r="C71" s="81"/>
      <c r="D71" s="43"/>
      <c r="E71" s="100">
        <v>1</v>
      </c>
      <c r="F71" s="82"/>
      <c r="G71" s="82"/>
      <c r="H71" s="82"/>
      <c r="I71" s="82"/>
      <c r="J71" s="82"/>
      <c r="K71" s="82"/>
      <c r="L71" s="83" t="s">
        <v>173</v>
      </c>
      <c r="M71" s="42" t="s">
        <v>57</v>
      </c>
      <c r="N71" s="56"/>
      <c r="O71" s="42"/>
      <c r="P71" s="42"/>
      <c r="Q71" s="42"/>
      <c r="R71" s="42" t="s">
        <v>205</v>
      </c>
      <c r="S71" s="42"/>
      <c r="T71" s="42"/>
      <c r="U71" s="51"/>
      <c r="V71" s="42"/>
      <c r="W71" s="42"/>
      <c r="X71" s="42"/>
      <c r="Y71" s="42"/>
      <c r="Z71" s="56"/>
      <c r="AA71" s="42"/>
      <c r="AB71" s="42" t="s">
        <v>229</v>
      </c>
      <c r="AC71" s="56">
        <v>10.78692</v>
      </c>
      <c r="AD71" s="42"/>
      <c r="AE71" s="42"/>
      <c r="AF71" s="42"/>
      <c r="AG71" s="42"/>
      <c r="AH71" s="42"/>
      <c r="AI71" s="42"/>
      <c r="AJ71" s="42"/>
      <c r="AK71" s="42"/>
      <c r="AL71" s="42"/>
      <c r="AM71" s="42"/>
      <c r="AN71" s="42"/>
      <c r="AO71" s="42"/>
      <c r="AP71" s="42"/>
      <c r="AQ71" s="42"/>
      <c r="AR71" s="42"/>
      <c r="AS71" s="42"/>
      <c r="AT71" s="51"/>
    </row>
    <row r="72" spans="1:46" s="80" customFormat="1" ht="31.5" x14ac:dyDescent="0.25">
      <c r="A72" s="5"/>
      <c r="B72" s="6"/>
      <c r="C72" s="81"/>
      <c r="D72" s="43"/>
      <c r="E72" s="100">
        <v>1</v>
      </c>
      <c r="F72" s="82"/>
      <c r="G72" s="82"/>
      <c r="H72" s="82"/>
      <c r="I72" s="82"/>
      <c r="J72" s="82"/>
      <c r="K72" s="82"/>
      <c r="L72" s="83" t="s">
        <v>174</v>
      </c>
      <c r="M72" s="42" t="s">
        <v>57</v>
      </c>
      <c r="N72" s="56"/>
      <c r="O72" s="42"/>
      <c r="P72" s="42"/>
      <c r="Q72" s="42"/>
      <c r="R72" s="42" t="s">
        <v>205</v>
      </c>
      <c r="S72" s="42"/>
      <c r="T72" s="42"/>
      <c r="U72" s="51"/>
      <c r="V72" s="42"/>
      <c r="W72" s="42"/>
      <c r="X72" s="42"/>
      <c r="Y72" s="42"/>
      <c r="Z72" s="56"/>
      <c r="AA72" s="42"/>
      <c r="AB72" s="42" t="s">
        <v>229</v>
      </c>
      <c r="AC72" s="56">
        <v>10.714788</v>
      </c>
      <c r="AD72" s="42"/>
      <c r="AE72" s="42"/>
      <c r="AF72" s="42"/>
      <c r="AG72" s="42"/>
      <c r="AH72" s="42"/>
      <c r="AI72" s="42"/>
      <c r="AJ72" s="42"/>
      <c r="AK72" s="42"/>
      <c r="AL72" s="42"/>
      <c r="AM72" s="42"/>
      <c r="AN72" s="42"/>
      <c r="AO72" s="42"/>
      <c r="AP72" s="42"/>
      <c r="AQ72" s="42"/>
      <c r="AR72" s="42"/>
      <c r="AS72" s="42"/>
      <c r="AT72" s="51"/>
    </row>
    <row r="73" spans="1:46" s="80" customFormat="1" ht="33.75" customHeight="1" x14ac:dyDescent="0.25">
      <c r="A73" s="5"/>
      <c r="B73" s="6"/>
      <c r="C73" s="81"/>
      <c r="D73" s="43"/>
      <c r="E73" s="100">
        <v>1</v>
      </c>
      <c r="F73" s="82"/>
      <c r="G73" s="82"/>
      <c r="H73" s="82"/>
      <c r="I73" s="82"/>
      <c r="J73" s="82"/>
      <c r="K73" s="82"/>
      <c r="L73" s="83" t="s">
        <v>175</v>
      </c>
      <c r="M73" s="42" t="s">
        <v>57</v>
      </c>
      <c r="N73" s="56"/>
      <c r="O73" s="42"/>
      <c r="P73" s="42"/>
      <c r="Q73" s="42"/>
      <c r="R73" s="42" t="s">
        <v>205</v>
      </c>
      <c r="S73" s="42"/>
      <c r="T73" s="42"/>
      <c r="U73" s="51"/>
      <c r="V73" s="42"/>
      <c r="W73" s="42"/>
      <c r="X73" s="42"/>
      <c r="Y73" s="42"/>
      <c r="Z73" s="56"/>
      <c r="AA73" s="42"/>
      <c r="AB73" s="42" t="s">
        <v>229</v>
      </c>
      <c r="AC73" s="56">
        <v>10.898099999999999</v>
      </c>
      <c r="AD73" s="42"/>
      <c r="AE73" s="42"/>
      <c r="AF73" s="42"/>
      <c r="AG73" s="42"/>
      <c r="AH73" s="42"/>
      <c r="AI73" s="42"/>
      <c r="AJ73" s="42"/>
      <c r="AK73" s="42"/>
      <c r="AL73" s="42"/>
      <c r="AM73" s="42"/>
      <c r="AN73" s="42"/>
      <c r="AO73" s="42"/>
      <c r="AP73" s="42"/>
      <c r="AQ73" s="42"/>
      <c r="AR73" s="42"/>
      <c r="AS73" s="42"/>
      <c r="AT73" s="51"/>
    </row>
    <row r="74" spans="1:46" s="80" customFormat="1" ht="31.5" x14ac:dyDescent="0.25">
      <c r="A74" s="5"/>
      <c r="B74" s="6"/>
      <c r="C74" s="81"/>
      <c r="D74" s="43"/>
      <c r="E74" s="100">
        <v>1</v>
      </c>
      <c r="F74" s="82"/>
      <c r="G74" s="82"/>
      <c r="H74" s="82"/>
      <c r="I74" s="82"/>
      <c r="J74" s="82"/>
      <c r="K74" s="82"/>
      <c r="L74" s="83" t="s">
        <v>176</v>
      </c>
      <c r="M74" s="42" t="s">
        <v>57</v>
      </c>
      <c r="N74" s="56"/>
      <c r="O74" s="42"/>
      <c r="P74" s="42"/>
      <c r="Q74" s="42"/>
      <c r="R74" s="42" t="s">
        <v>205</v>
      </c>
      <c r="S74" s="42"/>
      <c r="T74" s="42"/>
      <c r="U74" s="51"/>
      <c r="V74" s="42"/>
      <c r="W74" s="42"/>
      <c r="X74" s="42"/>
      <c r="Y74" s="42"/>
      <c r="Z74" s="56"/>
      <c r="AA74" s="42"/>
      <c r="AB74" s="42" t="s">
        <v>229</v>
      </c>
      <c r="AC74" s="56">
        <v>10.898436000000002</v>
      </c>
      <c r="AD74" s="42"/>
      <c r="AE74" s="42"/>
      <c r="AF74" s="42"/>
      <c r="AG74" s="42"/>
      <c r="AH74" s="42"/>
      <c r="AI74" s="42"/>
      <c r="AJ74" s="42"/>
      <c r="AK74" s="42"/>
      <c r="AL74" s="42"/>
      <c r="AM74" s="42"/>
      <c r="AN74" s="42"/>
      <c r="AO74" s="42"/>
      <c r="AP74" s="42"/>
      <c r="AQ74" s="42"/>
      <c r="AR74" s="42"/>
      <c r="AS74" s="42"/>
      <c r="AT74" s="51"/>
    </row>
    <row r="75" spans="1:46" s="80" customFormat="1" ht="31.5" x14ac:dyDescent="0.25">
      <c r="A75" s="5"/>
      <c r="B75" s="6"/>
      <c r="C75" s="81"/>
      <c r="D75" s="43"/>
      <c r="E75" s="100">
        <v>1</v>
      </c>
      <c r="F75" s="82"/>
      <c r="G75" s="82"/>
      <c r="H75" s="82"/>
      <c r="I75" s="82"/>
      <c r="J75" s="82"/>
      <c r="K75" s="82"/>
      <c r="L75" s="83" t="s">
        <v>177</v>
      </c>
      <c r="M75" s="42" t="s">
        <v>57</v>
      </c>
      <c r="N75" s="56"/>
      <c r="O75" s="42"/>
      <c r="P75" s="42"/>
      <c r="Q75" s="42"/>
      <c r="R75" s="42" t="s">
        <v>205</v>
      </c>
      <c r="S75" s="42"/>
      <c r="T75" s="42"/>
      <c r="U75" s="51"/>
      <c r="V75" s="42"/>
      <c r="W75" s="42"/>
      <c r="X75" s="42"/>
      <c r="Y75" s="42"/>
      <c r="Z75" s="56"/>
      <c r="AA75" s="42"/>
      <c r="AB75" s="42" t="s">
        <v>229</v>
      </c>
      <c r="AC75" s="56">
        <v>11.153316</v>
      </c>
      <c r="AD75" s="42"/>
      <c r="AE75" s="42"/>
      <c r="AF75" s="42"/>
      <c r="AG75" s="42"/>
      <c r="AH75" s="42"/>
      <c r="AI75" s="42"/>
      <c r="AJ75" s="42"/>
      <c r="AK75" s="42"/>
      <c r="AL75" s="42"/>
      <c r="AM75" s="42"/>
      <c r="AN75" s="42"/>
      <c r="AO75" s="42"/>
      <c r="AP75" s="42"/>
      <c r="AQ75" s="42"/>
      <c r="AR75" s="42"/>
      <c r="AS75" s="42"/>
      <c r="AT75" s="51"/>
    </row>
    <row r="76" spans="1:46" s="80" customFormat="1" ht="31.5" x14ac:dyDescent="0.25">
      <c r="A76" s="5"/>
      <c r="B76" s="6"/>
      <c r="C76" s="81"/>
      <c r="D76" s="43"/>
      <c r="E76" s="100">
        <v>1</v>
      </c>
      <c r="F76" s="82"/>
      <c r="G76" s="82"/>
      <c r="H76" s="82"/>
      <c r="I76" s="82"/>
      <c r="J76" s="82"/>
      <c r="K76" s="82"/>
      <c r="L76" s="83" t="s">
        <v>178</v>
      </c>
      <c r="M76" s="42" t="s">
        <v>57</v>
      </c>
      <c r="N76" s="56"/>
      <c r="O76" s="42"/>
      <c r="P76" s="42"/>
      <c r="Q76" s="42"/>
      <c r="R76" s="42" t="s">
        <v>205</v>
      </c>
      <c r="S76" s="42"/>
      <c r="T76" s="42"/>
      <c r="U76" s="51"/>
      <c r="V76" s="42"/>
      <c r="W76" s="42"/>
      <c r="X76" s="42"/>
      <c r="Y76" s="42"/>
      <c r="Z76" s="56"/>
      <c r="AA76" s="42"/>
      <c r="AB76" s="42" t="s">
        <v>229</v>
      </c>
      <c r="AC76" s="56">
        <v>10.763087999999998</v>
      </c>
      <c r="AD76" s="42"/>
      <c r="AE76" s="42"/>
      <c r="AF76" s="42"/>
      <c r="AG76" s="42"/>
      <c r="AH76" s="42"/>
      <c r="AI76" s="42"/>
      <c r="AJ76" s="42"/>
      <c r="AK76" s="42"/>
      <c r="AL76" s="42"/>
      <c r="AM76" s="42"/>
      <c r="AN76" s="42"/>
      <c r="AO76" s="42"/>
      <c r="AP76" s="42"/>
      <c r="AQ76" s="42"/>
      <c r="AR76" s="42"/>
      <c r="AS76" s="42"/>
      <c r="AT76" s="51"/>
    </row>
    <row r="77" spans="1:46" s="80" customFormat="1" ht="31.5" x14ac:dyDescent="0.25">
      <c r="A77" s="5"/>
      <c r="B77" s="6"/>
      <c r="C77" s="81"/>
      <c r="D77" s="43"/>
      <c r="E77" s="100">
        <v>1</v>
      </c>
      <c r="F77" s="82"/>
      <c r="G77" s="82"/>
      <c r="H77" s="82"/>
      <c r="I77" s="82"/>
      <c r="J77" s="82"/>
      <c r="K77" s="82"/>
      <c r="L77" s="83" t="s">
        <v>179</v>
      </c>
      <c r="M77" s="42" t="s">
        <v>57</v>
      </c>
      <c r="N77" s="56"/>
      <c r="O77" s="42"/>
      <c r="P77" s="42"/>
      <c r="Q77" s="42"/>
      <c r="R77" s="42" t="s">
        <v>205</v>
      </c>
      <c r="S77" s="42"/>
      <c r="T77" s="42"/>
      <c r="U77" s="51"/>
      <c r="V77" s="42"/>
      <c r="W77" s="42"/>
      <c r="X77" s="42"/>
      <c r="Y77" s="42"/>
      <c r="Z77" s="56"/>
      <c r="AA77" s="42"/>
      <c r="AB77" s="42" t="s">
        <v>229</v>
      </c>
      <c r="AC77" s="56">
        <v>10.925616</v>
      </c>
      <c r="AD77" s="42"/>
      <c r="AE77" s="42"/>
      <c r="AF77" s="42"/>
      <c r="AG77" s="42"/>
      <c r="AH77" s="42"/>
      <c r="AI77" s="42"/>
      <c r="AJ77" s="42"/>
      <c r="AK77" s="42"/>
      <c r="AL77" s="42"/>
      <c r="AM77" s="42"/>
      <c r="AN77" s="42"/>
      <c r="AO77" s="42"/>
      <c r="AP77" s="42"/>
      <c r="AQ77" s="42"/>
      <c r="AR77" s="42"/>
      <c r="AS77" s="42"/>
      <c r="AT77" s="51"/>
    </row>
    <row r="78" spans="1:46" s="80" customFormat="1" ht="31.5" x14ac:dyDescent="0.25">
      <c r="A78" s="5"/>
      <c r="B78" s="6"/>
      <c r="C78" s="81"/>
      <c r="D78" s="43"/>
      <c r="E78" s="100">
        <v>6</v>
      </c>
      <c r="F78" s="82"/>
      <c r="G78" s="82"/>
      <c r="H78" s="82"/>
      <c r="I78" s="82"/>
      <c r="J78" s="82"/>
      <c r="K78" s="82"/>
      <c r="L78" s="83" t="s">
        <v>180</v>
      </c>
      <c r="M78" s="42" t="s">
        <v>57</v>
      </c>
      <c r="N78" s="56"/>
      <c r="O78" s="42"/>
      <c r="P78" s="42"/>
      <c r="Q78" s="42"/>
      <c r="R78" s="42"/>
      <c r="S78" s="42"/>
      <c r="T78" s="42"/>
      <c r="U78" s="51"/>
      <c r="V78" s="42"/>
      <c r="W78" s="42"/>
      <c r="X78" s="42"/>
      <c r="Y78" s="42"/>
      <c r="Z78" s="56"/>
      <c r="AA78" s="42"/>
      <c r="AB78" s="42" t="s">
        <v>229</v>
      </c>
      <c r="AC78" s="56">
        <v>10.65432</v>
      </c>
      <c r="AD78" s="42"/>
      <c r="AE78" s="42"/>
      <c r="AF78" s="42"/>
      <c r="AG78" s="42"/>
      <c r="AH78" s="42"/>
      <c r="AI78" s="42"/>
      <c r="AJ78" s="42"/>
      <c r="AK78" s="42"/>
      <c r="AL78" s="42"/>
      <c r="AM78" s="42"/>
      <c r="AN78" s="42"/>
      <c r="AO78" s="42"/>
      <c r="AP78" s="42"/>
      <c r="AQ78" s="42"/>
      <c r="AR78" s="42"/>
      <c r="AS78" s="42"/>
      <c r="AT78" s="51"/>
    </row>
    <row r="79" spans="1:46" s="80" customFormat="1" ht="47.25" x14ac:dyDescent="0.25">
      <c r="A79" s="5" t="s">
        <v>80</v>
      </c>
      <c r="B79" s="6" t="s">
        <v>81</v>
      </c>
      <c r="C79" s="81" t="s">
        <v>66</v>
      </c>
      <c r="D79" s="82"/>
      <c r="E79" s="56"/>
      <c r="F79" s="57"/>
      <c r="G79" s="57"/>
      <c r="H79" s="57"/>
      <c r="I79" s="57"/>
      <c r="J79" s="57"/>
      <c r="K79" s="57"/>
      <c r="L79" s="57"/>
      <c r="M79" s="42"/>
      <c r="N79" s="56"/>
      <c r="O79" s="42"/>
      <c r="P79" s="42"/>
      <c r="Q79" s="42"/>
      <c r="R79" s="42"/>
      <c r="S79" s="42"/>
      <c r="T79" s="42"/>
      <c r="U79" s="51"/>
      <c r="V79" s="42"/>
      <c r="W79" s="42"/>
      <c r="X79" s="42"/>
      <c r="Y79" s="42"/>
      <c r="Z79" s="56"/>
      <c r="AA79" s="42"/>
      <c r="AB79" s="42"/>
      <c r="AC79" s="56"/>
      <c r="AD79" s="42"/>
      <c r="AE79" s="42"/>
      <c r="AF79" s="42"/>
      <c r="AG79" s="42"/>
      <c r="AH79" s="42"/>
      <c r="AI79" s="42"/>
      <c r="AJ79" s="42"/>
      <c r="AK79" s="42"/>
      <c r="AL79" s="42"/>
      <c r="AM79" s="42"/>
      <c r="AN79" s="42"/>
      <c r="AO79" s="42"/>
      <c r="AP79" s="42"/>
      <c r="AQ79" s="42"/>
      <c r="AR79" s="42"/>
      <c r="AS79" s="42"/>
      <c r="AT79" s="51"/>
    </row>
    <row r="80" spans="1:46" s="84" customFormat="1" ht="31.5" x14ac:dyDescent="0.25">
      <c r="A80" s="7" t="s">
        <v>80</v>
      </c>
      <c r="B80" s="8" t="s">
        <v>89</v>
      </c>
      <c r="C80" s="21" t="s">
        <v>102</v>
      </c>
      <c r="D80" s="30"/>
      <c r="E80" s="34"/>
      <c r="F80" s="95"/>
      <c r="G80" s="95"/>
      <c r="H80" s="95"/>
      <c r="I80" s="95"/>
      <c r="J80" s="95"/>
      <c r="K80" s="95"/>
      <c r="L80" s="27"/>
      <c r="M80" s="97"/>
      <c r="N80" s="96"/>
      <c r="O80" s="97"/>
      <c r="P80" s="97"/>
      <c r="Q80" s="97"/>
      <c r="R80" s="97"/>
      <c r="S80" s="97"/>
      <c r="T80" s="97"/>
      <c r="U80" s="58"/>
      <c r="V80" s="97"/>
      <c r="W80" s="97"/>
      <c r="X80" s="97"/>
      <c r="Y80" s="97"/>
      <c r="Z80" s="96"/>
      <c r="AA80" s="22"/>
      <c r="AB80" s="22"/>
      <c r="AC80" s="88">
        <v>66.710453171428568</v>
      </c>
      <c r="AD80" s="22"/>
      <c r="AE80" s="22"/>
      <c r="AF80" s="22"/>
      <c r="AG80" s="22"/>
      <c r="AH80" s="22"/>
      <c r="AI80" s="22"/>
      <c r="AJ80" s="22"/>
      <c r="AK80" s="22"/>
      <c r="AL80" s="22"/>
      <c r="AM80" s="22"/>
      <c r="AN80" s="22"/>
      <c r="AO80" s="22"/>
      <c r="AP80" s="22"/>
      <c r="AQ80" s="22"/>
      <c r="AR80" s="22"/>
      <c r="AS80" s="22"/>
      <c r="AT80" s="28"/>
    </row>
    <row r="81" spans="1:46" s="80" customFormat="1" ht="31.5" x14ac:dyDescent="0.25">
      <c r="A81" s="5"/>
      <c r="B81" s="6"/>
      <c r="C81" s="81"/>
      <c r="D81" s="43"/>
      <c r="E81" s="77">
        <v>3</v>
      </c>
      <c r="F81" s="57"/>
      <c r="G81" s="57"/>
      <c r="H81" s="57"/>
      <c r="I81" s="57"/>
      <c r="J81" s="57"/>
      <c r="K81" s="57"/>
      <c r="L81" s="83" t="s">
        <v>181</v>
      </c>
      <c r="M81" s="42" t="s">
        <v>57</v>
      </c>
      <c r="N81" s="56"/>
      <c r="O81" s="42"/>
      <c r="P81" s="42"/>
      <c r="Q81" s="42"/>
      <c r="R81" s="42"/>
      <c r="S81" s="42"/>
      <c r="T81" s="42"/>
      <c r="U81" s="51"/>
      <c r="V81" s="42"/>
      <c r="W81" s="42"/>
      <c r="X81" s="42"/>
      <c r="Y81" s="42"/>
      <c r="Z81" s="56"/>
      <c r="AA81" s="42"/>
      <c r="AB81" s="99" t="s">
        <v>229</v>
      </c>
      <c r="AC81" s="56">
        <v>1.9575</v>
      </c>
      <c r="AD81" s="42"/>
      <c r="AE81" s="42"/>
      <c r="AF81" s="42"/>
      <c r="AG81" s="42"/>
      <c r="AH81" s="42"/>
      <c r="AI81" s="42"/>
      <c r="AJ81" s="42"/>
      <c r="AK81" s="42"/>
      <c r="AL81" s="42"/>
      <c r="AM81" s="42"/>
      <c r="AN81" s="42"/>
      <c r="AO81" s="42"/>
      <c r="AP81" s="42"/>
      <c r="AQ81" s="42"/>
      <c r="AR81" s="42"/>
      <c r="AS81" s="42"/>
      <c r="AT81" s="51"/>
    </row>
    <row r="82" spans="1:46" s="80" customFormat="1" ht="31.5" x14ac:dyDescent="0.25">
      <c r="A82" s="5"/>
      <c r="B82" s="6"/>
      <c r="C82" s="81"/>
      <c r="D82" s="43"/>
      <c r="E82" s="77">
        <v>4</v>
      </c>
      <c r="F82" s="57"/>
      <c r="G82" s="57"/>
      <c r="H82" s="57"/>
      <c r="I82" s="57"/>
      <c r="J82" s="57"/>
      <c r="K82" s="57"/>
      <c r="L82" s="83" t="s">
        <v>182</v>
      </c>
      <c r="M82" s="42" t="s">
        <v>57</v>
      </c>
      <c r="N82" s="56"/>
      <c r="O82" s="42"/>
      <c r="P82" s="42"/>
      <c r="Q82" s="42"/>
      <c r="R82" s="42" t="s">
        <v>342</v>
      </c>
      <c r="S82" s="42"/>
      <c r="T82" s="42"/>
      <c r="U82" s="51"/>
      <c r="V82" s="42"/>
      <c r="W82" s="42"/>
      <c r="X82" s="42"/>
      <c r="Y82" s="42"/>
      <c r="Z82" s="56"/>
      <c r="AA82" s="42"/>
      <c r="AB82" s="99" t="s">
        <v>229</v>
      </c>
      <c r="AC82" s="56">
        <v>64.571428571428569</v>
      </c>
      <c r="AD82" s="42"/>
      <c r="AE82" s="42"/>
      <c r="AF82" s="42"/>
      <c r="AG82" s="42"/>
      <c r="AH82" s="42"/>
      <c r="AI82" s="42"/>
      <c r="AJ82" s="42"/>
      <c r="AK82" s="42"/>
      <c r="AL82" s="42"/>
      <c r="AM82" s="42"/>
      <c r="AN82" s="42"/>
      <c r="AO82" s="42"/>
      <c r="AP82" s="42"/>
      <c r="AQ82" s="42"/>
      <c r="AR82" s="42"/>
      <c r="AS82" s="42"/>
      <c r="AT82" s="51"/>
    </row>
    <row r="83" spans="1:46" s="80" customFormat="1" ht="63" x14ac:dyDescent="0.25">
      <c r="A83" s="5"/>
      <c r="B83" s="6"/>
      <c r="C83" s="81"/>
      <c r="D83" s="43"/>
      <c r="E83" s="77">
        <v>3</v>
      </c>
      <c r="F83" s="57"/>
      <c r="G83" s="57"/>
      <c r="H83" s="57"/>
      <c r="I83" s="57"/>
      <c r="J83" s="57"/>
      <c r="K83" s="57"/>
      <c r="L83" s="83" t="s">
        <v>183</v>
      </c>
      <c r="M83" s="42" t="s">
        <v>57</v>
      </c>
      <c r="N83" s="43">
        <v>3750</v>
      </c>
      <c r="O83" s="44" t="s">
        <v>206</v>
      </c>
      <c r="P83" s="43">
        <v>3750</v>
      </c>
      <c r="Q83" s="45" t="s">
        <v>250</v>
      </c>
      <c r="R83" s="45" t="s">
        <v>217</v>
      </c>
      <c r="S83" s="45"/>
      <c r="T83" s="44">
        <v>0</v>
      </c>
      <c r="U83" s="118"/>
      <c r="V83" s="43"/>
      <c r="W83" s="44"/>
      <c r="X83" s="44"/>
      <c r="Y83" s="44"/>
      <c r="Z83" s="43"/>
      <c r="AA83" s="42" t="s">
        <v>259</v>
      </c>
      <c r="AB83" s="56">
        <v>4500</v>
      </c>
      <c r="AC83" s="56">
        <v>0.18152459999999998</v>
      </c>
      <c r="AD83" s="44" t="s">
        <v>260</v>
      </c>
      <c r="AE83" s="47" t="s">
        <v>213</v>
      </c>
      <c r="AF83" s="48" t="s">
        <v>261</v>
      </c>
      <c r="AG83" s="49">
        <v>44621</v>
      </c>
      <c r="AH83" s="50">
        <v>44635</v>
      </c>
      <c r="AI83" s="50">
        <v>44635</v>
      </c>
      <c r="AJ83" s="42" t="s">
        <v>262</v>
      </c>
      <c r="AK83" s="42" t="s">
        <v>263</v>
      </c>
      <c r="AL83" s="50">
        <v>44635</v>
      </c>
      <c r="AM83" s="48" t="s">
        <v>264</v>
      </c>
      <c r="AN83" s="42"/>
      <c r="AO83" s="50">
        <v>44655</v>
      </c>
      <c r="AP83" s="42"/>
      <c r="AQ83" s="50">
        <v>44655</v>
      </c>
      <c r="AR83" s="50">
        <v>45291</v>
      </c>
      <c r="AS83" s="42"/>
      <c r="AT83" s="51" t="s">
        <v>265</v>
      </c>
    </row>
    <row r="84" spans="1:46" s="84" customFormat="1" ht="15.75" x14ac:dyDescent="0.25">
      <c r="A84" s="7" t="s">
        <v>80</v>
      </c>
      <c r="B84" s="8" t="s">
        <v>82</v>
      </c>
      <c r="C84" s="21" t="s">
        <v>101</v>
      </c>
      <c r="D84" s="30"/>
      <c r="E84" s="34"/>
      <c r="F84" s="95"/>
      <c r="G84" s="95"/>
      <c r="H84" s="95"/>
      <c r="I84" s="95"/>
      <c r="J84" s="95"/>
      <c r="K84" s="95"/>
      <c r="L84" s="27"/>
      <c r="M84" s="97"/>
      <c r="N84" s="96"/>
      <c r="O84" s="97"/>
      <c r="P84" s="97"/>
      <c r="Q84" s="97"/>
      <c r="R84" s="97"/>
      <c r="S84" s="97"/>
      <c r="T84" s="97"/>
      <c r="U84" s="58"/>
      <c r="V84" s="97"/>
      <c r="W84" s="97"/>
      <c r="X84" s="97"/>
      <c r="Y84" s="97"/>
      <c r="Z84" s="96"/>
      <c r="AA84" s="22"/>
      <c r="AB84" s="22"/>
      <c r="AC84" s="34"/>
      <c r="AD84" s="22"/>
      <c r="AE84" s="22"/>
      <c r="AF84" s="22"/>
      <c r="AG84" s="22"/>
      <c r="AH84" s="22"/>
      <c r="AI84" s="22"/>
      <c r="AJ84" s="22"/>
      <c r="AK84" s="22"/>
      <c r="AL84" s="22"/>
      <c r="AM84" s="22"/>
      <c r="AN84" s="22"/>
      <c r="AO84" s="22"/>
      <c r="AP84" s="22"/>
      <c r="AQ84" s="22"/>
      <c r="AR84" s="22"/>
      <c r="AS84" s="22"/>
      <c r="AT84" s="28"/>
    </row>
    <row r="85" spans="1:46" s="85" customFormat="1" ht="47.25" x14ac:dyDescent="0.25">
      <c r="A85" s="5" t="s">
        <v>90</v>
      </c>
      <c r="B85" s="6" t="s">
        <v>91</v>
      </c>
      <c r="C85" s="81" t="s">
        <v>66</v>
      </c>
      <c r="D85" s="86"/>
      <c r="E85" s="101"/>
      <c r="F85" s="102"/>
      <c r="G85" s="102"/>
      <c r="H85" s="102"/>
      <c r="I85" s="102"/>
      <c r="J85" s="102"/>
      <c r="K85" s="102"/>
      <c r="L85" s="102"/>
      <c r="M85" s="104"/>
      <c r="N85" s="101"/>
      <c r="O85" s="104"/>
      <c r="P85" s="104"/>
      <c r="Q85" s="104"/>
      <c r="R85" s="104"/>
      <c r="S85" s="104"/>
      <c r="T85" s="104"/>
      <c r="U85" s="103"/>
      <c r="V85" s="104"/>
      <c r="W85" s="104"/>
      <c r="X85" s="104"/>
      <c r="Y85" s="104"/>
      <c r="Z85" s="101"/>
      <c r="AA85" s="104"/>
      <c r="AB85" s="104"/>
      <c r="AC85" s="101"/>
      <c r="AD85" s="104"/>
      <c r="AE85" s="104"/>
      <c r="AF85" s="104"/>
      <c r="AG85" s="104"/>
      <c r="AH85" s="104"/>
      <c r="AI85" s="104"/>
      <c r="AJ85" s="104"/>
      <c r="AK85" s="104"/>
      <c r="AL85" s="104"/>
      <c r="AM85" s="104"/>
      <c r="AN85" s="104"/>
      <c r="AO85" s="104"/>
      <c r="AP85" s="104"/>
      <c r="AQ85" s="104"/>
      <c r="AR85" s="104"/>
      <c r="AS85" s="104"/>
      <c r="AT85" s="103"/>
    </row>
    <row r="86" spans="1:46" s="85" customFormat="1" ht="31.5" x14ac:dyDescent="0.25">
      <c r="A86" s="5" t="s">
        <v>92</v>
      </c>
      <c r="B86" s="6" t="s">
        <v>93</v>
      </c>
      <c r="C86" s="81" t="s">
        <v>66</v>
      </c>
      <c r="D86" s="86"/>
      <c r="E86" s="101"/>
      <c r="F86" s="102"/>
      <c r="G86" s="102"/>
      <c r="H86" s="102"/>
      <c r="I86" s="102"/>
      <c r="J86" s="102"/>
      <c r="K86" s="102"/>
      <c r="L86" s="102"/>
      <c r="M86" s="104"/>
      <c r="N86" s="101"/>
      <c r="O86" s="104"/>
      <c r="P86" s="104"/>
      <c r="Q86" s="104"/>
      <c r="R86" s="104"/>
      <c r="S86" s="104"/>
      <c r="T86" s="104"/>
      <c r="U86" s="103"/>
      <c r="V86" s="104"/>
      <c r="W86" s="104"/>
      <c r="X86" s="104"/>
      <c r="Y86" s="104"/>
      <c r="Z86" s="101"/>
      <c r="AA86" s="104"/>
      <c r="AB86" s="104"/>
      <c r="AC86" s="101"/>
      <c r="AD86" s="104"/>
      <c r="AE86" s="104"/>
      <c r="AF86" s="104"/>
      <c r="AG86" s="104"/>
      <c r="AH86" s="104"/>
      <c r="AI86" s="104"/>
      <c r="AJ86" s="104"/>
      <c r="AK86" s="104"/>
      <c r="AL86" s="104"/>
      <c r="AM86" s="104"/>
      <c r="AN86" s="104"/>
      <c r="AO86" s="104"/>
      <c r="AP86" s="104"/>
      <c r="AQ86" s="104"/>
      <c r="AR86" s="104"/>
      <c r="AS86" s="104"/>
      <c r="AT86" s="103"/>
    </row>
    <row r="87" spans="1:46" s="85" customFormat="1" ht="47.25" x14ac:dyDescent="0.25">
      <c r="A87" s="5" t="s">
        <v>94</v>
      </c>
      <c r="B87" s="6" t="s">
        <v>95</v>
      </c>
      <c r="C87" s="81" t="s">
        <v>66</v>
      </c>
      <c r="D87" s="86"/>
      <c r="E87" s="101"/>
      <c r="F87" s="102"/>
      <c r="G87" s="102"/>
      <c r="H87" s="102"/>
      <c r="I87" s="102"/>
      <c r="J87" s="102"/>
      <c r="K87" s="102"/>
      <c r="L87" s="102"/>
      <c r="M87" s="104"/>
      <c r="N87" s="101"/>
      <c r="O87" s="104"/>
      <c r="P87" s="104"/>
      <c r="Q87" s="104"/>
      <c r="R87" s="104"/>
      <c r="S87" s="104"/>
      <c r="T87" s="104"/>
      <c r="U87" s="103"/>
      <c r="V87" s="104"/>
      <c r="W87" s="104"/>
      <c r="X87" s="104"/>
      <c r="Y87" s="104"/>
      <c r="Z87" s="101"/>
      <c r="AA87" s="104"/>
      <c r="AB87" s="104"/>
      <c r="AC87" s="101"/>
      <c r="AD87" s="104"/>
      <c r="AE87" s="104"/>
      <c r="AF87" s="104"/>
      <c r="AG87" s="104"/>
      <c r="AH87" s="104"/>
      <c r="AI87" s="104"/>
      <c r="AJ87" s="104"/>
      <c r="AK87" s="104"/>
      <c r="AL87" s="104"/>
      <c r="AM87" s="104"/>
      <c r="AN87" s="104"/>
      <c r="AO87" s="104"/>
      <c r="AP87" s="104"/>
      <c r="AQ87" s="104"/>
      <c r="AR87" s="104"/>
      <c r="AS87" s="104"/>
      <c r="AT87" s="103"/>
    </row>
    <row r="88" spans="1:46" s="80" customFormat="1" ht="63" x14ac:dyDescent="0.25">
      <c r="A88" s="5" t="s">
        <v>63</v>
      </c>
      <c r="B88" s="6" t="s">
        <v>83</v>
      </c>
      <c r="C88" s="81" t="s">
        <v>66</v>
      </c>
      <c r="D88" s="82"/>
      <c r="E88" s="56"/>
      <c r="F88" s="57"/>
      <c r="G88" s="57"/>
      <c r="H88" s="57"/>
      <c r="I88" s="57"/>
      <c r="J88" s="57"/>
      <c r="K88" s="57"/>
      <c r="L88" s="57"/>
      <c r="M88" s="42"/>
      <c r="N88" s="56"/>
      <c r="O88" s="42"/>
      <c r="P88" s="42"/>
      <c r="Q88" s="42"/>
      <c r="R88" s="42"/>
      <c r="S88" s="42"/>
      <c r="T88" s="42"/>
      <c r="U88" s="51"/>
      <c r="V88" s="42"/>
      <c r="W88" s="42"/>
      <c r="X88" s="42"/>
      <c r="Y88" s="42"/>
      <c r="Z88" s="56"/>
      <c r="AA88" s="42"/>
      <c r="AB88" s="42"/>
      <c r="AC88" s="56"/>
      <c r="AD88" s="42"/>
      <c r="AE88" s="42"/>
      <c r="AF88" s="42"/>
      <c r="AG88" s="42"/>
      <c r="AH88" s="42"/>
      <c r="AI88" s="42"/>
      <c r="AJ88" s="42"/>
      <c r="AK88" s="42"/>
      <c r="AL88" s="42"/>
      <c r="AM88" s="42"/>
      <c r="AN88" s="42"/>
      <c r="AO88" s="42"/>
      <c r="AP88" s="42"/>
      <c r="AQ88" s="42"/>
      <c r="AR88" s="42"/>
      <c r="AS88" s="42"/>
      <c r="AT88" s="51"/>
    </row>
    <row r="89" spans="1:46" s="80" customFormat="1" ht="47.25" x14ac:dyDescent="0.25">
      <c r="A89" s="5" t="s">
        <v>84</v>
      </c>
      <c r="B89" s="6" t="s">
        <v>85</v>
      </c>
      <c r="C89" s="81" t="s">
        <v>66</v>
      </c>
      <c r="D89" s="82"/>
      <c r="E89" s="56"/>
      <c r="F89" s="57"/>
      <c r="G89" s="57"/>
      <c r="H89" s="57"/>
      <c r="I89" s="57"/>
      <c r="J89" s="57"/>
      <c r="K89" s="57"/>
      <c r="L89" s="57"/>
      <c r="M89" s="42"/>
      <c r="N89" s="56"/>
      <c r="O89" s="42"/>
      <c r="P89" s="42"/>
      <c r="Q89" s="42"/>
      <c r="R89" s="42"/>
      <c r="S89" s="42"/>
      <c r="T89" s="42"/>
      <c r="U89" s="51"/>
      <c r="V89" s="42"/>
      <c r="W89" s="42"/>
      <c r="X89" s="42"/>
      <c r="Y89" s="42"/>
      <c r="Z89" s="56"/>
      <c r="AA89" s="42"/>
      <c r="AB89" s="42"/>
      <c r="AC89" s="56"/>
      <c r="AD89" s="42"/>
      <c r="AE89" s="42"/>
      <c r="AF89" s="42"/>
      <c r="AG89" s="42"/>
      <c r="AH89" s="42"/>
      <c r="AI89" s="42"/>
      <c r="AJ89" s="42"/>
      <c r="AK89" s="42"/>
      <c r="AL89" s="42"/>
      <c r="AM89" s="42"/>
      <c r="AN89" s="42"/>
      <c r="AO89" s="42"/>
      <c r="AP89" s="42"/>
      <c r="AQ89" s="42"/>
      <c r="AR89" s="42"/>
      <c r="AS89" s="42"/>
      <c r="AT89" s="51"/>
    </row>
    <row r="90" spans="1:46" s="80" customFormat="1" ht="31.5" x14ac:dyDescent="0.25">
      <c r="A90" s="5" t="s">
        <v>73</v>
      </c>
      <c r="B90" s="6" t="s">
        <v>86</v>
      </c>
      <c r="C90" s="81" t="s">
        <v>66</v>
      </c>
      <c r="D90" s="82"/>
      <c r="E90" s="56"/>
      <c r="F90" s="57"/>
      <c r="G90" s="57"/>
      <c r="H90" s="57"/>
      <c r="I90" s="57"/>
      <c r="J90" s="57"/>
      <c r="K90" s="57"/>
      <c r="L90" s="57"/>
      <c r="M90" s="42"/>
      <c r="N90" s="56"/>
      <c r="O90" s="42"/>
      <c r="P90" s="42"/>
      <c r="Q90" s="42"/>
      <c r="R90" s="42"/>
      <c r="S90" s="42"/>
      <c r="T90" s="42"/>
      <c r="U90" s="51"/>
      <c r="V90" s="42"/>
      <c r="W90" s="42"/>
      <c r="X90" s="42"/>
      <c r="Y90" s="42"/>
      <c r="Z90" s="56"/>
      <c r="AA90" s="42"/>
      <c r="AB90" s="42"/>
      <c r="AC90" s="56"/>
      <c r="AD90" s="42"/>
      <c r="AE90" s="42"/>
      <c r="AF90" s="42"/>
      <c r="AG90" s="42"/>
      <c r="AH90" s="42"/>
      <c r="AI90" s="42"/>
      <c r="AJ90" s="42"/>
      <c r="AK90" s="42"/>
      <c r="AL90" s="42"/>
      <c r="AM90" s="42"/>
      <c r="AN90" s="42"/>
      <c r="AO90" s="42"/>
      <c r="AP90" s="42"/>
      <c r="AQ90" s="42"/>
      <c r="AR90" s="42"/>
      <c r="AS90" s="42"/>
      <c r="AT90" s="51"/>
    </row>
    <row r="91" spans="1:46" s="84" customFormat="1" ht="15.75" x14ac:dyDescent="0.25">
      <c r="A91" s="7" t="s">
        <v>73</v>
      </c>
      <c r="B91" s="8" t="s">
        <v>96</v>
      </c>
      <c r="C91" s="21" t="s">
        <v>106</v>
      </c>
      <c r="D91" s="30"/>
      <c r="E91" s="34"/>
      <c r="F91" s="95"/>
      <c r="G91" s="95"/>
      <c r="H91" s="95"/>
      <c r="I91" s="95"/>
      <c r="J91" s="95"/>
      <c r="K91" s="95"/>
      <c r="L91" s="27"/>
      <c r="M91" s="97"/>
      <c r="N91" s="96"/>
      <c r="O91" s="97"/>
      <c r="P91" s="97"/>
      <c r="Q91" s="97"/>
      <c r="R91" s="97"/>
      <c r="S91" s="97"/>
      <c r="T91" s="97"/>
      <c r="U91" s="58"/>
      <c r="V91" s="97"/>
      <c r="W91" s="97"/>
      <c r="X91" s="97"/>
      <c r="Y91" s="97"/>
      <c r="Z91" s="96"/>
      <c r="AA91" s="22"/>
      <c r="AB91" s="22"/>
      <c r="AC91" s="34"/>
      <c r="AD91" s="22"/>
      <c r="AE91" s="22"/>
      <c r="AF91" s="22"/>
      <c r="AG91" s="22"/>
      <c r="AH91" s="22"/>
      <c r="AI91" s="22"/>
      <c r="AJ91" s="22"/>
      <c r="AK91" s="22"/>
      <c r="AL91" s="22"/>
      <c r="AM91" s="22"/>
      <c r="AN91" s="22"/>
      <c r="AO91" s="22"/>
      <c r="AP91" s="22"/>
      <c r="AQ91" s="22"/>
      <c r="AR91" s="22"/>
      <c r="AS91" s="22"/>
      <c r="AT91" s="28"/>
    </row>
    <row r="92" spans="1:46" s="84" customFormat="1" ht="63" x14ac:dyDescent="0.25">
      <c r="A92" s="7" t="s">
        <v>73</v>
      </c>
      <c r="B92" s="8" t="s">
        <v>105</v>
      </c>
      <c r="C92" s="21" t="s">
        <v>104</v>
      </c>
      <c r="D92" s="30"/>
      <c r="E92" s="34"/>
      <c r="F92" s="95"/>
      <c r="G92" s="95"/>
      <c r="H92" s="95"/>
      <c r="I92" s="95"/>
      <c r="J92" s="95"/>
      <c r="K92" s="95"/>
      <c r="L92" s="27"/>
      <c r="M92" s="97"/>
      <c r="N92" s="96"/>
      <c r="O92" s="97"/>
      <c r="P92" s="97"/>
      <c r="Q92" s="97"/>
      <c r="R92" s="97"/>
      <c r="S92" s="97"/>
      <c r="T92" s="97"/>
      <c r="U92" s="58"/>
      <c r="V92" s="97"/>
      <c r="W92" s="97"/>
      <c r="X92" s="97"/>
      <c r="Y92" s="97"/>
      <c r="Z92" s="96"/>
      <c r="AA92" s="22"/>
      <c r="AB92" s="22"/>
      <c r="AC92" s="34"/>
      <c r="AD92" s="22"/>
      <c r="AE92" s="22"/>
      <c r="AF92" s="22"/>
      <c r="AG92" s="22"/>
      <c r="AH92" s="22"/>
      <c r="AI92" s="22"/>
      <c r="AJ92" s="22"/>
      <c r="AK92" s="22"/>
      <c r="AL92" s="22"/>
      <c r="AM92" s="22"/>
      <c r="AN92" s="22"/>
      <c r="AO92" s="22"/>
      <c r="AP92" s="22"/>
      <c r="AQ92" s="22"/>
      <c r="AR92" s="22"/>
      <c r="AS92" s="22"/>
      <c r="AT92" s="28"/>
    </row>
    <row r="93" spans="1:46" s="84" customFormat="1" ht="31.5" x14ac:dyDescent="0.25">
      <c r="A93" s="7" t="s">
        <v>73</v>
      </c>
      <c r="B93" s="8" t="s">
        <v>98</v>
      </c>
      <c r="C93" s="21" t="s">
        <v>103</v>
      </c>
      <c r="D93" s="30"/>
      <c r="E93" s="34"/>
      <c r="F93" s="95"/>
      <c r="G93" s="95"/>
      <c r="H93" s="95"/>
      <c r="I93" s="95"/>
      <c r="J93" s="95"/>
      <c r="K93" s="95"/>
      <c r="L93" s="27"/>
      <c r="M93" s="97"/>
      <c r="N93" s="96"/>
      <c r="O93" s="97"/>
      <c r="P93" s="97"/>
      <c r="Q93" s="97"/>
      <c r="R93" s="97"/>
      <c r="S93" s="97"/>
      <c r="T93" s="97"/>
      <c r="U93" s="58"/>
      <c r="V93" s="97"/>
      <c r="W93" s="97"/>
      <c r="X93" s="97"/>
      <c r="Y93" s="97"/>
      <c r="Z93" s="96"/>
      <c r="AA93" s="22"/>
      <c r="AB93" s="22"/>
      <c r="AC93" s="88">
        <v>9794.2666754855545</v>
      </c>
      <c r="AD93" s="22"/>
      <c r="AE93" s="22"/>
      <c r="AF93" s="22"/>
      <c r="AG93" s="22"/>
      <c r="AH93" s="22"/>
      <c r="AI93" s="22"/>
      <c r="AJ93" s="22"/>
      <c r="AK93" s="22"/>
      <c r="AL93" s="22"/>
      <c r="AM93" s="22"/>
      <c r="AN93" s="22"/>
      <c r="AO93" s="22"/>
      <c r="AP93" s="22"/>
      <c r="AQ93" s="22"/>
      <c r="AR93" s="22"/>
      <c r="AS93" s="22"/>
      <c r="AT93" s="28"/>
    </row>
    <row r="94" spans="1:46" s="80" customFormat="1" ht="47.25" x14ac:dyDescent="0.25">
      <c r="A94" s="5"/>
      <c r="B94" s="6"/>
      <c r="C94" s="81"/>
      <c r="D94" s="82"/>
      <c r="E94" s="56"/>
      <c r="F94" s="57"/>
      <c r="G94" s="57"/>
      <c r="H94" s="57"/>
      <c r="I94" s="57"/>
      <c r="J94" s="57"/>
      <c r="K94" s="57"/>
      <c r="L94" s="57" t="s">
        <v>64</v>
      </c>
      <c r="M94" s="121" t="s">
        <v>57</v>
      </c>
      <c r="N94" s="124">
        <f>'[1]рабочий 2022 год  '!$I$39/1000/1.2</f>
        <v>62306.708333333336</v>
      </c>
      <c r="O94" s="125" t="s">
        <v>206</v>
      </c>
      <c r="P94" s="124">
        <f>'[1]рабочий 2022 год  '!$I$39/1000/1.2</f>
        <v>62306.708333333336</v>
      </c>
      <c r="Q94" s="52" t="s">
        <v>242</v>
      </c>
      <c r="R94" s="52" t="s">
        <v>242</v>
      </c>
      <c r="S94" s="125"/>
      <c r="T94" s="46" t="s">
        <v>208</v>
      </c>
      <c r="U94" s="117" t="s">
        <v>354</v>
      </c>
      <c r="V94" s="117" t="s">
        <v>355</v>
      </c>
      <c r="W94" s="121"/>
      <c r="X94" s="121"/>
      <c r="Y94" s="121"/>
      <c r="Z94" s="122"/>
      <c r="AA94" s="123" t="s">
        <v>353</v>
      </c>
      <c r="AB94" s="56">
        <v>35687.379999999997</v>
      </c>
      <c r="AC94" s="56">
        <v>1486.4</v>
      </c>
      <c r="AD94" s="129" t="s">
        <v>357</v>
      </c>
      <c r="AE94" s="47" t="s">
        <v>221</v>
      </c>
      <c r="AF94" s="130" t="s">
        <v>261</v>
      </c>
      <c r="AG94" s="131">
        <v>44621</v>
      </c>
      <c r="AH94" s="131">
        <v>44636</v>
      </c>
      <c r="AI94" s="131">
        <v>44636</v>
      </c>
      <c r="AJ94" s="133"/>
      <c r="AK94" s="133"/>
      <c r="AL94" s="133"/>
      <c r="AM94" s="133"/>
      <c r="AN94" s="133"/>
      <c r="AO94" s="132">
        <v>44650</v>
      </c>
      <c r="AP94" s="133"/>
      <c r="AQ94" s="132">
        <v>44650</v>
      </c>
      <c r="AR94" s="133" t="s">
        <v>226</v>
      </c>
      <c r="AS94" s="116"/>
      <c r="AT94" s="121" t="s">
        <v>358</v>
      </c>
    </row>
    <row r="95" spans="1:46" s="80" customFormat="1" ht="47.25" x14ac:dyDescent="0.25">
      <c r="A95" s="5"/>
      <c r="B95" s="6"/>
      <c r="C95" s="81"/>
      <c r="D95" s="82"/>
      <c r="E95" s="56"/>
      <c r="F95" s="57"/>
      <c r="G95" s="57"/>
      <c r="H95" s="57"/>
      <c r="I95" s="57"/>
      <c r="J95" s="57"/>
      <c r="K95" s="57"/>
      <c r="L95" s="57" t="s">
        <v>64</v>
      </c>
      <c r="M95" s="42" t="s">
        <v>57</v>
      </c>
      <c r="N95" s="43">
        <v>711000</v>
      </c>
      <c r="O95" s="44" t="s">
        <v>206</v>
      </c>
      <c r="P95" s="43">
        <v>711000</v>
      </c>
      <c r="Q95" s="45" t="s">
        <v>216</v>
      </c>
      <c r="R95" s="45" t="s">
        <v>217</v>
      </c>
      <c r="S95" s="45"/>
      <c r="T95" s="44">
        <v>1</v>
      </c>
      <c r="U95" s="118" t="s">
        <v>218</v>
      </c>
      <c r="V95" s="119">
        <v>661000</v>
      </c>
      <c r="W95" s="120"/>
      <c r="X95" s="44"/>
      <c r="Y95" s="44"/>
      <c r="Z95" s="43">
        <v>661000</v>
      </c>
      <c r="AA95" s="42" t="s">
        <v>219</v>
      </c>
      <c r="AB95" s="56">
        <v>661000</v>
      </c>
      <c r="AC95" s="56">
        <v>197.58724000000001</v>
      </c>
      <c r="AD95" s="46" t="s">
        <v>220</v>
      </c>
      <c r="AE95" s="42" t="s">
        <v>221</v>
      </c>
      <c r="AF95" s="48" t="s">
        <v>222</v>
      </c>
      <c r="AG95" s="49">
        <v>42363</v>
      </c>
      <c r="AH95" s="50">
        <v>42381</v>
      </c>
      <c r="AI95" s="50">
        <v>42381</v>
      </c>
      <c r="AJ95" s="42" t="s">
        <v>223</v>
      </c>
      <c r="AK95" s="42" t="s">
        <v>224</v>
      </c>
      <c r="AL95" s="50">
        <v>42381</v>
      </c>
      <c r="AM95" s="48" t="s">
        <v>225</v>
      </c>
      <c r="AN95" s="42"/>
      <c r="AO95" s="50">
        <v>42398</v>
      </c>
      <c r="AP95" s="42"/>
      <c r="AQ95" s="50">
        <v>42398</v>
      </c>
      <c r="AR95" s="42" t="s">
        <v>226</v>
      </c>
      <c r="AS95" s="42"/>
      <c r="AT95" s="51" t="s">
        <v>227</v>
      </c>
    </row>
    <row r="96" spans="1:46" s="80" customFormat="1" ht="47.25" x14ac:dyDescent="0.25">
      <c r="A96" s="5"/>
      <c r="B96" s="6"/>
      <c r="C96" s="81"/>
      <c r="D96" s="82"/>
      <c r="E96" s="56"/>
      <c r="F96" s="57"/>
      <c r="G96" s="57"/>
      <c r="H96" s="57"/>
      <c r="I96" s="57"/>
      <c r="J96" s="57"/>
      <c r="K96" s="57"/>
      <c r="L96" s="57" t="s">
        <v>64</v>
      </c>
      <c r="M96" s="42" t="s">
        <v>57</v>
      </c>
      <c r="N96" s="43">
        <f>'[1]рабочий 2022 год  '!$I$41/1000/1.2</f>
        <v>152577.19520000002</v>
      </c>
      <c r="O96" s="44" t="s">
        <v>206</v>
      </c>
      <c r="P96" s="43">
        <f>'[1]рабочий 2022 год  '!$I$41/1000/1.2</f>
        <v>152577.19520000002</v>
      </c>
      <c r="Q96" s="45" t="s">
        <v>207</v>
      </c>
      <c r="R96" s="45" t="s">
        <v>207</v>
      </c>
      <c r="S96" s="45"/>
      <c r="T96" s="46" t="s">
        <v>208</v>
      </c>
      <c r="U96" s="117" t="s">
        <v>209</v>
      </c>
      <c r="V96" s="117" t="s">
        <v>210</v>
      </c>
      <c r="W96" s="120"/>
      <c r="X96" s="44"/>
      <c r="Y96" s="57"/>
      <c r="Z96" s="43">
        <v>152577.20000000001</v>
      </c>
      <c r="AA96" s="57" t="s">
        <v>211</v>
      </c>
      <c r="AB96" s="56">
        <f>'[1]рабочий 2022 год  '!$R$41/1000</f>
        <v>183092.63424000001</v>
      </c>
      <c r="AC96" s="56">
        <v>5087.544132</v>
      </c>
      <c r="AD96" s="44" t="s">
        <v>212</v>
      </c>
      <c r="AE96" s="47" t="s">
        <v>213</v>
      </c>
      <c r="AF96" s="48" t="s">
        <v>214</v>
      </c>
      <c r="AG96" s="49">
        <v>44613</v>
      </c>
      <c r="AH96" s="50">
        <v>44636</v>
      </c>
      <c r="AI96" s="50">
        <v>44638</v>
      </c>
      <c r="AJ96" s="42"/>
      <c r="AK96" s="42"/>
      <c r="AL96" s="50"/>
      <c r="AM96" s="48"/>
      <c r="AN96" s="42"/>
      <c r="AO96" s="50">
        <v>44652</v>
      </c>
      <c r="AP96" s="42"/>
      <c r="AQ96" s="50">
        <v>44652</v>
      </c>
      <c r="AR96" s="50">
        <v>45291</v>
      </c>
      <c r="AS96" s="116"/>
      <c r="AT96" s="121" t="s">
        <v>359</v>
      </c>
    </row>
    <row r="97" spans="1:46" s="80" customFormat="1" ht="47.25" x14ac:dyDescent="0.25">
      <c r="A97" s="5"/>
      <c r="B97" s="6"/>
      <c r="C97" s="81"/>
      <c r="D97" s="76"/>
      <c r="E97" s="76"/>
      <c r="F97" s="82"/>
      <c r="G97" s="82"/>
      <c r="H97" s="82"/>
      <c r="I97" s="82"/>
      <c r="J97" s="82"/>
      <c r="K97" s="82"/>
      <c r="L97" s="57" t="s">
        <v>64</v>
      </c>
      <c r="M97" s="42" t="s">
        <v>57</v>
      </c>
      <c r="N97" s="43">
        <f>'[1]рабочий 2022 год  '!$I$87/1000/1.2</f>
        <v>8547.4623333333348</v>
      </c>
      <c r="O97" s="44" t="s">
        <v>206</v>
      </c>
      <c r="P97" s="43">
        <f>'[1]рабочий 2022 год  '!$I$87/1000/1.2</f>
        <v>8547.4623333333348</v>
      </c>
      <c r="Q97" s="52" t="s">
        <v>207</v>
      </c>
      <c r="R97" s="52" t="s">
        <v>207</v>
      </c>
      <c r="S97" s="45"/>
      <c r="T97" s="46" t="s">
        <v>208</v>
      </c>
      <c r="U97" s="117" t="s">
        <v>209</v>
      </c>
      <c r="V97" s="117" t="s">
        <v>356</v>
      </c>
      <c r="W97" s="120"/>
      <c r="X97" s="44"/>
      <c r="Y97" s="57"/>
      <c r="Z97" s="43">
        <v>8547.4599999999991</v>
      </c>
      <c r="AA97" s="83" t="s">
        <v>211</v>
      </c>
      <c r="AB97" s="56">
        <f>10256954.8/1000</f>
        <v>10256.954800000001</v>
      </c>
      <c r="AC97" s="105">
        <v>1191.9670920000001</v>
      </c>
      <c r="AD97" s="44" t="s">
        <v>360</v>
      </c>
      <c r="AE97" s="47" t="s">
        <v>213</v>
      </c>
      <c r="AF97" s="48" t="s">
        <v>249</v>
      </c>
      <c r="AG97" s="49">
        <v>44811</v>
      </c>
      <c r="AH97" s="50">
        <v>44826</v>
      </c>
      <c r="AI97" s="50">
        <v>44830</v>
      </c>
      <c r="AJ97" s="42"/>
      <c r="AK97" s="42"/>
      <c r="AL97" s="50"/>
      <c r="AM97" s="48"/>
      <c r="AN97" s="42"/>
      <c r="AO97" s="50">
        <v>44844</v>
      </c>
      <c r="AP97" s="42"/>
      <c r="AQ97" s="50">
        <v>44844</v>
      </c>
      <c r="AR97" s="50" t="s">
        <v>226</v>
      </c>
      <c r="AS97" s="42"/>
      <c r="AT97" s="51" t="s">
        <v>361</v>
      </c>
    </row>
    <row r="98" spans="1:46" s="80" customFormat="1" ht="47.25" x14ac:dyDescent="0.25">
      <c r="A98" s="5"/>
      <c r="B98" s="6"/>
      <c r="C98" s="81"/>
      <c r="D98" s="43"/>
      <c r="E98" s="43">
        <v>0.3</v>
      </c>
      <c r="F98" s="83"/>
      <c r="G98" s="83"/>
      <c r="H98" s="83"/>
      <c r="I98" s="83"/>
      <c r="J98" s="83"/>
      <c r="K98" s="83"/>
      <c r="L98" s="83" t="s">
        <v>184</v>
      </c>
      <c r="M98" s="42" t="s">
        <v>57</v>
      </c>
      <c r="N98" s="56"/>
      <c r="O98" s="42"/>
      <c r="P98" s="42"/>
      <c r="Q98" s="42"/>
      <c r="R98" s="42"/>
      <c r="S98" s="42"/>
      <c r="T98" s="42"/>
      <c r="U98" s="51"/>
      <c r="V98" s="42"/>
      <c r="W98" s="42"/>
      <c r="X98" s="42"/>
      <c r="Y98" s="42"/>
      <c r="Z98" s="56"/>
      <c r="AA98" s="42" t="s">
        <v>251</v>
      </c>
      <c r="AB98" s="42" t="s">
        <v>229</v>
      </c>
      <c r="AC98" s="56">
        <v>5.6999999999999995E-2</v>
      </c>
      <c r="AD98" s="42"/>
      <c r="AE98" s="42"/>
      <c r="AF98" s="42"/>
      <c r="AG98" s="42"/>
      <c r="AH98" s="42"/>
      <c r="AI98" s="42"/>
      <c r="AJ98" s="42"/>
      <c r="AK98" s="42"/>
      <c r="AL98" s="42"/>
      <c r="AM98" s="42"/>
      <c r="AN98" s="42"/>
      <c r="AO98" s="42"/>
      <c r="AP98" s="42"/>
      <c r="AQ98" s="42"/>
      <c r="AR98" s="42"/>
      <c r="AS98" s="42"/>
      <c r="AT98" s="51" t="s">
        <v>341</v>
      </c>
    </row>
    <row r="99" spans="1:46" s="80" customFormat="1" ht="47.25" x14ac:dyDescent="0.25">
      <c r="A99" s="5"/>
      <c r="B99" s="6"/>
      <c r="C99" s="81"/>
      <c r="D99" s="43"/>
      <c r="E99" s="43">
        <v>4</v>
      </c>
      <c r="F99" s="83"/>
      <c r="G99" s="83"/>
      <c r="H99" s="83"/>
      <c r="I99" s="83"/>
      <c r="J99" s="83"/>
      <c r="K99" s="83"/>
      <c r="L99" s="83" t="s">
        <v>150</v>
      </c>
      <c r="M99" s="42" t="s">
        <v>57</v>
      </c>
      <c r="N99" s="56"/>
      <c r="O99" s="42" t="s">
        <v>240</v>
      </c>
      <c r="P99" s="42"/>
      <c r="Q99" s="42"/>
      <c r="R99" s="42" t="s">
        <v>217</v>
      </c>
      <c r="S99" s="42"/>
      <c r="T99" s="42"/>
      <c r="U99" s="51"/>
      <c r="V99" s="42"/>
      <c r="W99" s="42"/>
      <c r="X99" s="42"/>
      <c r="Y99" s="42"/>
      <c r="Z99" s="56"/>
      <c r="AA99" s="42" t="s">
        <v>273</v>
      </c>
      <c r="AB99" s="56">
        <v>99</v>
      </c>
      <c r="AC99" s="56">
        <v>0.32</v>
      </c>
      <c r="AD99" s="42"/>
      <c r="AE99" s="42"/>
      <c r="AF99" s="42"/>
      <c r="AG99" s="42"/>
      <c r="AH99" s="42"/>
      <c r="AI99" s="42"/>
      <c r="AJ99" s="42" t="s">
        <v>272</v>
      </c>
      <c r="AK99" s="42"/>
      <c r="AL99" s="42"/>
      <c r="AM99" s="42"/>
      <c r="AN99" s="42"/>
      <c r="AO99" s="50">
        <v>44902</v>
      </c>
      <c r="AP99" s="42"/>
      <c r="AQ99" s="50">
        <v>44902</v>
      </c>
      <c r="AR99" s="42" t="s">
        <v>226</v>
      </c>
      <c r="AS99" s="42"/>
      <c r="AT99" s="51" t="s">
        <v>274</v>
      </c>
    </row>
    <row r="100" spans="1:46" s="80" customFormat="1" ht="63" x14ac:dyDescent="0.25">
      <c r="A100" s="5"/>
      <c r="B100" s="6"/>
      <c r="C100" s="81"/>
      <c r="D100" s="43"/>
      <c r="E100" s="43">
        <v>0.2</v>
      </c>
      <c r="F100" s="83"/>
      <c r="G100" s="83"/>
      <c r="H100" s="83"/>
      <c r="I100" s="83"/>
      <c r="J100" s="83"/>
      <c r="K100" s="83"/>
      <c r="L100" s="83" t="s">
        <v>185</v>
      </c>
      <c r="M100" s="42" t="s">
        <v>57</v>
      </c>
      <c r="N100" s="56">
        <v>666.66666666666674</v>
      </c>
      <c r="O100" s="42" t="s">
        <v>206</v>
      </c>
      <c r="P100" s="56">
        <v>666.66666666666674</v>
      </c>
      <c r="Q100" s="52" t="s">
        <v>250</v>
      </c>
      <c r="R100" s="42" t="s">
        <v>217</v>
      </c>
      <c r="S100" s="42"/>
      <c r="T100" s="42">
        <v>0</v>
      </c>
      <c r="U100" s="51"/>
      <c r="V100" s="42"/>
      <c r="W100" s="42"/>
      <c r="X100" s="42"/>
      <c r="Y100" s="42"/>
      <c r="Z100" s="56"/>
      <c r="AA100" s="42" t="s">
        <v>251</v>
      </c>
      <c r="AB100" s="56">
        <v>800</v>
      </c>
      <c r="AC100" s="56">
        <v>5.7553351351351346E-2</v>
      </c>
      <c r="AD100" s="42" t="s">
        <v>252</v>
      </c>
      <c r="AE100" s="54" t="s">
        <v>213</v>
      </c>
      <c r="AF100" s="48" t="s">
        <v>249</v>
      </c>
      <c r="AG100" s="53">
        <v>44826</v>
      </c>
      <c r="AH100" s="42"/>
      <c r="AI100" s="53">
        <v>44809</v>
      </c>
      <c r="AJ100" s="42" t="s">
        <v>253</v>
      </c>
      <c r="AK100" s="42" t="s">
        <v>224</v>
      </c>
      <c r="AL100" s="53">
        <v>44809</v>
      </c>
      <c r="AM100" s="42"/>
      <c r="AN100" s="42"/>
      <c r="AO100" s="50">
        <v>44851</v>
      </c>
      <c r="AP100" s="42"/>
      <c r="AQ100" s="50">
        <v>44851</v>
      </c>
      <c r="AR100" s="50">
        <v>45291</v>
      </c>
      <c r="AS100" s="42"/>
      <c r="AT100" s="51" t="s">
        <v>254</v>
      </c>
    </row>
    <row r="101" spans="1:46" s="80" customFormat="1" ht="31.5" x14ac:dyDescent="0.25">
      <c r="A101" s="5"/>
      <c r="B101" s="6"/>
      <c r="C101" s="81"/>
      <c r="D101" s="43"/>
      <c r="E101" s="43">
        <v>18</v>
      </c>
      <c r="F101" s="83"/>
      <c r="G101" s="83"/>
      <c r="H101" s="83"/>
      <c r="I101" s="83"/>
      <c r="J101" s="83"/>
      <c r="K101" s="83"/>
      <c r="L101" s="83" t="s">
        <v>126</v>
      </c>
      <c r="M101" s="42" t="s">
        <v>57</v>
      </c>
      <c r="N101" s="56"/>
      <c r="O101" s="42"/>
      <c r="P101" s="42"/>
      <c r="Q101" s="42"/>
      <c r="R101" s="42" t="s">
        <v>205</v>
      </c>
      <c r="S101" s="42"/>
      <c r="T101" s="42"/>
      <c r="U101" s="51"/>
      <c r="V101" s="42"/>
      <c r="W101" s="42"/>
      <c r="X101" s="42"/>
      <c r="Y101" s="42"/>
      <c r="Z101" s="56"/>
      <c r="AA101" s="42"/>
      <c r="AB101" s="42" t="s">
        <v>362</v>
      </c>
      <c r="AC101" s="56">
        <v>9.0988319999999998</v>
      </c>
      <c r="AD101" s="42"/>
      <c r="AE101" s="42"/>
      <c r="AF101" s="42"/>
      <c r="AG101" s="42"/>
      <c r="AH101" s="42"/>
      <c r="AI101" s="42"/>
      <c r="AJ101" s="42"/>
      <c r="AK101" s="42"/>
      <c r="AL101" s="42"/>
      <c r="AM101" s="42"/>
      <c r="AN101" s="42"/>
      <c r="AO101" s="42"/>
      <c r="AP101" s="42"/>
      <c r="AQ101" s="42"/>
      <c r="AR101" s="42"/>
      <c r="AS101" s="42"/>
      <c r="AT101" s="51"/>
    </row>
    <row r="102" spans="1:46" s="80" customFormat="1" ht="47.25" x14ac:dyDescent="0.25">
      <c r="A102" s="5"/>
      <c r="B102" s="6"/>
      <c r="C102" s="81"/>
      <c r="D102" s="43"/>
      <c r="E102" s="43">
        <v>30</v>
      </c>
      <c r="F102" s="83"/>
      <c r="G102" s="83"/>
      <c r="H102" s="83"/>
      <c r="I102" s="83"/>
      <c r="J102" s="83"/>
      <c r="K102" s="83"/>
      <c r="L102" s="83" t="s">
        <v>127</v>
      </c>
      <c r="M102" s="42" t="s">
        <v>57</v>
      </c>
      <c r="N102" s="56"/>
      <c r="O102" s="42"/>
      <c r="P102" s="42"/>
      <c r="Q102" s="42"/>
      <c r="R102" s="42"/>
      <c r="S102" s="42"/>
      <c r="T102" s="42"/>
      <c r="U102" s="51"/>
      <c r="V102" s="42"/>
      <c r="W102" s="42"/>
      <c r="X102" s="42"/>
      <c r="Y102" s="42"/>
      <c r="Z102" s="56"/>
      <c r="AA102" s="42" t="s">
        <v>301</v>
      </c>
      <c r="AB102" s="42" t="s">
        <v>229</v>
      </c>
      <c r="AC102" s="56">
        <v>6.9382022068965519</v>
      </c>
      <c r="AD102" s="42"/>
      <c r="AE102" s="42"/>
      <c r="AF102" s="42"/>
      <c r="AG102" s="42"/>
      <c r="AH102" s="42"/>
      <c r="AI102" s="42"/>
      <c r="AJ102" s="42"/>
      <c r="AK102" s="42"/>
      <c r="AL102" s="42"/>
      <c r="AM102" s="42"/>
      <c r="AN102" s="42"/>
      <c r="AO102" s="42"/>
      <c r="AP102" s="42"/>
      <c r="AQ102" s="42"/>
      <c r="AR102" s="42"/>
      <c r="AS102" s="42"/>
      <c r="AT102" s="51" t="s">
        <v>303</v>
      </c>
    </row>
    <row r="103" spans="1:46" s="80" customFormat="1" ht="63" x14ac:dyDescent="0.25">
      <c r="A103" s="5"/>
      <c r="B103" s="6"/>
      <c r="C103" s="81"/>
      <c r="D103" s="43"/>
      <c r="E103" s="43">
        <v>2</v>
      </c>
      <c r="F103" s="83"/>
      <c r="G103" s="83"/>
      <c r="H103" s="83"/>
      <c r="I103" s="83"/>
      <c r="J103" s="83"/>
      <c r="K103" s="83"/>
      <c r="L103" s="83" t="s">
        <v>186</v>
      </c>
      <c r="M103" s="42" t="s">
        <v>57</v>
      </c>
      <c r="N103" s="43">
        <v>5416.666666666667</v>
      </c>
      <c r="O103" s="44" t="s">
        <v>206</v>
      </c>
      <c r="P103" s="43">
        <v>5416.666666666667</v>
      </c>
      <c r="Q103" s="45" t="s">
        <v>250</v>
      </c>
      <c r="R103" s="45" t="s">
        <v>250</v>
      </c>
      <c r="S103" s="45"/>
      <c r="T103" s="46" t="s">
        <v>208</v>
      </c>
      <c r="U103" s="117" t="s">
        <v>266</v>
      </c>
      <c r="V103" s="110" t="s">
        <v>267</v>
      </c>
      <c r="W103" s="44"/>
      <c r="X103" s="44"/>
      <c r="Y103" s="44"/>
      <c r="Z103" s="43">
        <v>5416.67</v>
      </c>
      <c r="AA103" s="42" t="s">
        <v>268</v>
      </c>
      <c r="AB103" s="56">
        <v>6500</v>
      </c>
      <c r="AC103" s="56">
        <v>0.77071200000000006</v>
      </c>
      <c r="AD103" s="42" t="s">
        <v>269</v>
      </c>
      <c r="AE103" s="47" t="s">
        <v>213</v>
      </c>
      <c r="AF103" s="48" t="s">
        <v>270</v>
      </c>
      <c r="AG103" s="49">
        <v>44368</v>
      </c>
      <c r="AH103" s="50">
        <v>44383</v>
      </c>
      <c r="AI103" s="50">
        <v>44386</v>
      </c>
      <c r="AJ103" s="42"/>
      <c r="AK103" s="42"/>
      <c r="AL103" s="50"/>
      <c r="AM103" s="48"/>
      <c r="AN103" s="42"/>
      <c r="AO103" s="50">
        <v>44400</v>
      </c>
      <c r="AP103" s="42"/>
      <c r="AQ103" s="50">
        <v>44400</v>
      </c>
      <c r="AR103" s="50">
        <v>45291</v>
      </c>
      <c r="AS103" s="42"/>
      <c r="AT103" s="51" t="s">
        <v>271</v>
      </c>
    </row>
    <row r="104" spans="1:46" s="80" customFormat="1" ht="31.5" x14ac:dyDescent="0.25">
      <c r="A104" s="5"/>
      <c r="B104" s="6"/>
      <c r="C104" s="81"/>
      <c r="D104" s="43"/>
      <c r="E104" s="43">
        <v>10</v>
      </c>
      <c r="F104" s="83"/>
      <c r="G104" s="83"/>
      <c r="H104" s="83"/>
      <c r="I104" s="83"/>
      <c r="J104" s="83"/>
      <c r="K104" s="83"/>
      <c r="L104" s="83" t="s">
        <v>128</v>
      </c>
      <c r="M104" s="42" t="s">
        <v>57</v>
      </c>
      <c r="N104" s="56"/>
      <c r="O104" s="42"/>
      <c r="P104" s="42"/>
      <c r="Q104" s="42"/>
      <c r="R104" s="42" t="s">
        <v>205</v>
      </c>
      <c r="S104" s="42"/>
      <c r="T104" s="42"/>
      <c r="U104" s="51"/>
      <c r="V104" s="42"/>
      <c r="W104" s="42"/>
      <c r="X104" s="42"/>
      <c r="Y104" s="42"/>
      <c r="Z104" s="56"/>
      <c r="AA104" s="42"/>
      <c r="AB104" s="42" t="s">
        <v>229</v>
      </c>
      <c r="AC104" s="56">
        <v>3.2741279999999993</v>
      </c>
      <c r="AD104" s="42"/>
      <c r="AE104" s="42"/>
      <c r="AF104" s="42"/>
      <c r="AG104" s="42"/>
      <c r="AH104" s="42"/>
      <c r="AI104" s="42"/>
      <c r="AJ104" s="42"/>
      <c r="AK104" s="42"/>
      <c r="AL104" s="42"/>
      <c r="AM104" s="42"/>
      <c r="AN104" s="42"/>
      <c r="AO104" s="42"/>
      <c r="AP104" s="42"/>
      <c r="AQ104" s="42"/>
      <c r="AR104" s="42"/>
      <c r="AS104" s="42"/>
      <c r="AT104" s="51"/>
    </row>
    <row r="105" spans="1:46" s="80" customFormat="1" ht="47.25" x14ac:dyDescent="0.25">
      <c r="A105" s="5"/>
      <c r="B105" s="6"/>
      <c r="C105" s="81"/>
      <c r="D105" s="43"/>
      <c r="E105" s="43">
        <v>4</v>
      </c>
      <c r="F105" s="83"/>
      <c r="G105" s="83"/>
      <c r="H105" s="83"/>
      <c r="I105" s="83"/>
      <c r="J105" s="83"/>
      <c r="K105" s="83"/>
      <c r="L105" s="83" t="s">
        <v>187</v>
      </c>
      <c r="M105" s="42" t="s">
        <v>57</v>
      </c>
      <c r="N105" s="56"/>
      <c r="O105" s="42"/>
      <c r="P105" s="42"/>
      <c r="Q105" s="42"/>
      <c r="R105" s="42"/>
      <c r="S105" s="42"/>
      <c r="T105" s="42"/>
      <c r="U105" s="51"/>
      <c r="V105" s="42"/>
      <c r="W105" s="42"/>
      <c r="X105" s="42"/>
      <c r="Y105" s="42"/>
      <c r="Z105" s="56"/>
      <c r="AA105" s="42" t="s">
        <v>301</v>
      </c>
      <c r="AB105" s="42" t="s">
        <v>229</v>
      </c>
      <c r="AC105" s="56">
        <v>0.81378815450643771</v>
      </c>
      <c r="AD105" s="42"/>
      <c r="AE105" s="42"/>
      <c r="AF105" s="42"/>
      <c r="AG105" s="42"/>
      <c r="AH105" s="42"/>
      <c r="AI105" s="42"/>
      <c r="AJ105" s="42"/>
      <c r="AK105" s="42"/>
      <c r="AL105" s="42"/>
      <c r="AM105" s="42"/>
      <c r="AN105" s="42"/>
      <c r="AO105" s="42"/>
      <c r="AP105" s="42"/>
      <c r="AQ105" s="42"/>
      <c r="AR105" s="42"/>
      <c r="AS105" s="42"/>
      <c r="AT105" s="51" t="s">
        <v>303</v>
      </c>
    </row>
    <row r="106" spans="1:46" s="80" customFormat="1" ht="47.25" x14ac:dyDescent="0.25">
      <c r="A106" s="5"/>
      <c r="B106" s="6"/>
      <c r="C106" s="81"/>
      <c r="D106" s="43"/>
      <c r="E106" s="43">
        <v>108</v>
      </c>
      <c r="F106" s="83"/>
      <c r="G106" s="83"/>
      <c r="H106" s="83"/>
      <c r="I106" s="83"/>
      <c r="J106" s="83"/>
      <c r="K106" s="83"/>
      <c r="L106" s="83" t="s">
        <v>153</v>
      </c>
      <c r="M106" s="42" t="s">
        <v>57</v>
      </c>
      <c r="N106" s="56"/>
      <c r="O106" s="42"/>
      <c r="P106" s="42"/>
      <c r="Q106" s="42"/>
      <c r="R106" s="42"/>
      <c r="S106" s="42"/>
      <c r="T106" s="42"/>
      <c r="U106" s="51"/>
      <c r="V106" s="42"/>
      <c r="W106" s="42"/>
      <c r="X106" s="42"/>
      <c r="Y106" s="42"/>
      <c r="Z106" s="56"/>
      <c r="AA106" s="42" t="s">
        <v>268</v>
      </c>
      <c r="AB106" s="42" t="s">
        <v>229</v>
      </c>
      <c r="AC106" s="56">
        <v>21.351737292335937</v>
      </c>
      <c r="AD106" s="42"/>
      <c r="AE106" s="42"/>
      <c r="AF106" s="42"/>
      <c r="AG106" s="42"/>
      <c r="AH106" s="42"/>
      <c r="AI106" s="42"/>
      <c r="AJ106" s="42"/>
      <c r="AK106" s="42"/>
      <c r="AL106" s="42"/>
      <c r="AM106" s="42"/>
      <c r="AN106" s="42"/>
      <c r="AO106" s="42"/>
      <c r="AP106" s="42"/>
      <c r="AQ106" s="42"/>
      <c r="AR106" s="42"/>
      <c r="AS106" s="42"/>
      <c r="AT106" s="51" t="s">
        <v>315</v>
      </c>
    </row>
    <row r="107" spans="1:46" s="80" customFormat="1" ht="47.25" x14ac:dyDescent="0.25">
      <c r="A107" s="5"/>
      <c r="B107" s="6"/>
      <c r="C107" s="81"/>
      <c r="D107" s="43"/>
      <c r="E107" s="43">
        <v>7</v>
      </c>
      <c r="F107" s="83"/>
      <c r="G107" s="83"/>
      <c r="H107" s="83"/>
      <c r="I107" s="83"/>
      <c r="J107" s="83"/>
      <c r="K107" s="83"/>
      <c r="L107" s="83" t="s">
        <v>188</v>
      </c>
      <c r="M107" s="42" t="s">
        <v>57</v>
      </c>
      <c r="N107" s="56"/>
      <c r="O107" s="42"/>
      <c r="P107" s="42"/>
      <c r="Q107" s="42"/>
      <c r="R107" s="42"/>
      <c r="S107" s="42"/>
      <c r="T107" s="42"/>
      <c r="U107" s="51"/>
      <c r="V107" s="42"/>
      <c r="W107" s="42"/>
      <c r="X107" s="42"/>
      <c r="Y107" s="42"/>
      <c r="Z107" s="56"/>
      <c r="AA107" s="42" t="s">
        <v>339</v>
      </c>
      <c r="AB107" s="42" t="s">
        <v>229</v>
      </c>
      <c r="AC107" s="56">
        <v>1.0954999999999999</v>
      </c>
      <c r="AD107" s="42"/>
      <c r="AE107" s="42"/>
      <c r="AF107" s="42"/>
      <c r="AG107" s="42"/>
      <c r="AH107" s="42"/>
      <c r="AI107" s="42"/>
      <c r="AJ107" s="42"/>
      <c r="AK107" s="42"/>
      <c r="AL107" s="42"/>
      <c r="AM107" s="42"/>
      <c r="AN107" s="42"/>
      <c r="AO107" s="42"/>
      <c r="AP107" s="42"/>
      <c r="AQ107" s="42"/>
      <c r="AR107" s="42"/>
      <c r="AS107" s="42"/>
      <c r="AT107" s="51" t="s">
        <v>340</v>
      </c>
    </row>
    <row r="108" spans="1:46" s="80" customFormat="1" ht="31.5" x14ac:dyDescent="0.25">
      <c r="A108" s="5"/>
      <c r="B108" s="6"/>
      <c r="C108" s="81"/>
      <c r="D108" s="43"/>
      <c r="E108" s="43">
        <v>205</v>
      </c>
      <c r="F108" s="83"/>
      <c r="G108" s="83"/>
      <c r="H108" s="83"/>
      <c r="I108" s="83"/>
      <c r="J108" s="83"/>
      <c r="K108" s="83"/>
      <c r="L108" s="83" t="s">
        <v>129</v>
      </c>
      <c r="M108" s="42" t="s">
        <v>57</v>
      </c>
      <c r="N108" s="56"/>
      <c r="O108" s="42"/>
      <c r="P108" s="42"/>
      <c r="Q108" s="42"/>
      <c r="R108" s="42" t="s">
        <v>205</v>
      </c>
      <c r="S108" s="42"/>
      <c r="T108" s="42"/>
      <c r="U108" s="51"/>
      <c r="V108" s="42"/>
      <c r="W108" s="42"/>
      <c r="X108" s="42"/>
      <c r="Y108" s="42"/>
      <c r="Z108" s="56"/>
      <c r="AA108" s="42"/>
      <c r="AB108" s="42" t="s">
        <v>229</v>
      </c>
      <c r="AC108" s="56">
        <v>87.494556000000003</v>
      </c>
      <c r="AD108" s="42"/>
      <c r="AE108" s="42"/>
      <c r="AF108" s="42"/>
      <c r="AG108" s="42"/>
      <c r="AH108" s="42"/>
      <c r="AI108" s="42"/>
      <c r="AJ108" s="42"/>
      <c r="AK108" s="42"/>
      <c r="AL108" s="42"/>
      <c r="AM108" s="42"/>
      <c r="AN108" s="42"/>
      <c r="AO108" s="42"/>
      <c r="AP108" s="42"/>
      <c r="AQ108" s="42"/>
      <c r="AR108" s="42"/>
      <c r="AS108" s="42"/>
      <c r="AT108" s="51"/>
    </row>
    <row r="109" spans="1:46" s="80" customFormat="1" ht="31.5" x14ac:dyDescent="0.25">
      <c r="A109" s="5"/>
      <c r="B109" s="6"/>
      <c r="C109" s="81"/>
      <c r="D109" s="43"/>
      <c r="E109" s="43">
        <v>30</v>
      </c>
      <c r="F109" s="83"/>
      <c r="G109" s="83"/>
      <c r="H109" s="83"/>
      <c r="I109" s="83"/>
      <c r="J109" s="83"/>
      <c r="K109" s="83"/>
      <c r="L109" s="83" t="s">
        <v>156</v>
      </c>
      <c r="M109" s="42" t="s">
        <v>57</v>
      </c>
      <c r="N109" s="56"/>
      <c r="O109" s="42"/>
      <c r="P109" s="42"/>
      <c r="Q109" s="42"/>
      <c r="R109" s="42"/>
      <c r="S109" s="42"/>
      <c r="T109" s="42"/>
      <c r="U109" s="51"/>
      <c r="V109" s="42"/>
      <c r="W109" s="42"/>
      <c r="X109" s="42"/>
      <c r="Y109" s="42"/>
      <c r="Z109" s="56"/>
      <c r="AA109" s="42"/>
      <c r="AB109" s="42" t="s">
        <v>229</v>
      </c>
      <c r="AC109" s="56">
        <v>6.8508000000000004</v>
      </c>
      <c r="AD109" s="42"/>
      <c r="AE109" s="42"/>
      <c r="AF109" s="42"/>
      <c r="AG109" s="42"/>
      <c r="AH109" s="42"/>
      <c r="AI109" s="42"/>
      <c r="AJ109" s="42"/>
      <c r="AK109" s="42"/>
      <c r="AL109" s="42"/>
      <c r="AM109" s="42"/>
      <c r="AN109" s="42"/>
      <c r="AO109" s="42"/>
      <c r="AP109" s="42"/>
      <c r="AQ109" s="42"/>
      <c r="AR109" s="42"/>
      <c r="AS109" s="42"/>
      <c r="AT109" s="51"/>
    </row>
    <row r="110" spans="1:46" s="80" customFormat="1" ht="31.5" x14ac:dyDescent="0.25">
      <c r="A110" s="5"/>
      <c r="B110" s="6"/>
      <c r="C110" s="81"/>
      <c r="D110" s="43"/>
      <c r="E110" s="43">
        <v>142</v>
      </c>
      <c r="F110" s="83"/>
      <c r="G110" s="83"/>
      <c r="H110" s="83"/>
      <c r="I110" s="83"/>
      <c r="J110" s="83"/>
      <c r="K110" s="83"/>
      <c r="L110" s="83" t="s">
        <v>189</v>
      </c>
      <c r="M110" s="42" t="s">
        <v>57</v>
      </c>
      <c r="N110" s="56"/>
      <c r="O110" s="42"/>
      <c r="P110" s="42"/>
      <c r="Q110" s="42"/>
      <c r="R110" s="42"/>
      <c r="S110" s="42"/>
      <c r="T110" s="42"/>
      <c r="U110" s="51"/>
      <c r="V110" s="42"/>
      <c r="W110" s="42"/>
      <c r="X110" s="42"/>
      <c r="Y110" s="42"/>
      <c r="Z110" s="56"/>
      <c r="AA110" s="42" t="s">
        <v>298</v>
      </c>
      <c r="AB110" s="42" t="s">
        <v>229</v>
      </c>
      <c r="AC110" s="56">
        <v>52.321778786446018</v>
      </c>
      <c r="AD110" s="42"/>
      <c r="AE110" s="42"/>
      <c r="AF110" s="42"/>
      <c r="AG110" s="42"/>
      <c r="AH110" s="42"/>
      <c r="AI110" s="42"/>
      <c r="AJ110" s="42"/>
      <c r="AK110" s="42"/>
      <c r="AL110" s="42"/>
      <c r="AM110" s="42"/>
      <c r="AN110" s="42"/>
      <c r="AO110" s="42"/>
      <c r="AP110" s="42"/>
      <c r="AQ110" s="42"/>
      <c r="AR110" s="42"/>
      <c r="AS110" s="42"/>
      <c r="AT110" s="51" t="s">
        <v>300</v>
      </c>
    </row>
    <row r="111" spans="1:46" s="80" customFormat="1" ht="31.5" x14ac:dyDescent="0.25">
      <c r="A111" s="5"/>
      <c r="B111" s="6"/>
      <c r="C111" s="81"/>
      <c r="D111" s="43"/>
      <c r="E111" s="43">
        <v>115</v>
      </c>
      <c r="F111" s="83"/>
      <c r="G111" s="83"/>
      <c r="H111" s="83"/>
      <c r="I111" s="83"/>
      <c r="J111" s="83"/>
      <c r="K111" s="83"/>
      <c r="L111" s="83" t="s">
        <v>190</v>
      </c>
      <c r="M111" s="42" t="s">
        <v>57</v>
      </c>
      <c r="N111" s="56"/>
      <c r="O111" s="42"/>
      <c r="P111" s="42"/>
      <c r="Q111" s="42"/>
      <c r="R111" s="42"/>
      <c r="S111" s="42"/>
      <c r="T111" s="42"/>
      <c r="U111" s="51"/>
      <c r="V111" s="42"/>
      <c r="W111" s="42"/>
      <c r="X111" s="42"/>
      <c r="Y111" s="42"/>
      <c r="Z111" s="56"/>
      <c r="AA111" s="42" t="s">
        <v>298</v>
      </c>
      <c r="AB111" s="42" t="s">
        <v>229</v>
      </c>
      <c r="AC111" s="56">
        <v>116.57713956330677</v>
      </c>
      <c r="AD111" s="42"/>
      <c r="AE111" s="42"/>
      <c r="AF111" s="42"/>
      <c r="AG111" s="42"/>
      <c r="AH111" s="42"/>
      <c r="AI111" s="42"/>
      <c r="AJ111" s="42"/>
      <c r="AK111" s="42"/>
      <c r="AL111" s="42"/>
      <c r="AM111" s="42"/>
      <c r="AN111" s="42"/>
      <c r="AO111" s="42"/>
      <c r="AP111" s="42"/>
      <c r="AQ111" s="42"/>
      <c r="AR111" s="42"/>
      <c r="AS111" s="42"/>
      <c r="AT111" s="51" t="s">
        <v>300</v>
      </c>
    </row>
    <row r="112" spans="1:46" s="80" customFormat="1" ht="47.25" x14ac:dyDescent="0.25">
      <c r="A112" s="5"/>
      <c r="B112" s="6"/>
      <c r="C112" s="81"/>
      <c r="D112" s="43"/>
      <c r="E112" s="43">
        <v>35</v>
      </c>
      <c r="F112" s="83"/>
      <c r="G112" s="83"/>
      <c r="H112" s="83"/>
      <c r="I112" s="83"/>
      <c r="J112" s="83"/>
      <c r="K112" s="83"/>
      <c r="L112" s="83" t="s">
        <v>191</v>
      </c>
      <c r="M112" s="42" t="s">
        <v>57</v>
      </c>
      <c r="N112" s="56"/>
      <c r="O112" s="42"/>
      <c r="P112" s="42"/>
      <c r="Q112" s="42"/>
      <c r="R112" s="42"/>
      <c r="S112" s="42"/>
      <c r="T112" s="42"/>
      <c r="U112" s="51"/>
      <c r="V112" s="42"/>
      <c r="W112" s="42"/>
      <c r="X112" s="42"/>
      <c r="Y112" s="42"/>
      <c r="Z112" s="56"/>
      <c r="AA112" s="42" t="s">
        <v>282</v>
      </c>
      <c r="AB112" s="42" t="s">
        <v>229</v>
      </c>
      <c r="AC112" s="56">
        <v>31.889229563106795</v>
      </c>
      <c r="AD112" s="42"/>
      <c r="AE112" s="42"/>
      <c r="AF112" s="42"/>
      <c r="AG112" s="42"/>
      <c r="AH112" s="42"/>
      <c r="AI112" s="42"/>
      <c r="AJ112" s="42"/>
      <c r="AK112" s="42"/>
      <c r="AL112" s="42"/>
      <c r="AM112" s="42"/>
      <c r="AN112" s="42"/>
      <c r="AO112" s="42"/>
      <c r="AP112" s="42"/>
      <c r="AQ112" s="42"/>
      <c r="AR112" s="42"/>
      <c r="AS112" s="42"/>
      <c r="AT112" s="51" t="s">
        <v>283</v>
      </c>
    </row>
    <row r="113" spans="1:46" s="80" customFormat="1" ht="31.5" x14ac:dyDescent="0.25">
      <c r="A113" s="5"/>
      <c r="B113" s="6"/>
      <c r="C113" s="81"/>
      <c r="D113" s="43"/>
      <c r="E113" s="43">
        <v>15</v>
      </c>
      <c r="F113" s="83"/>
      <c r="G113" s="83"/>
      <c r="H113" s="83"/>
      <c r="I113" s="83"/>
      <c r="J113" s="83"/>
      <c r="K113" s="83"/>
      <c r="L113" s="83" t="s">
        <v>192</v>
      </c>
      <c r="M113" s="42" t="s">
        <v>57</v>
      </c>
      <c r="N113" s="56"/>
      <c r="O113" s="42"/>
      <c r="P113" s="42"/>
      <c r="Q113" s="42"/>
      <c r="R113" s="42"/>
      <c r="S113" s="42"/>
      <c r="T113" s="42"/>
      <c r="U113" s="51"/>
      <c r="V113" s="42"/>
      <c r="W113" s="42"/>
      <c r="X113" s="42"/>
      <c r="Y113" s="42"/>
      <c r="Z113" s="56"/>
      <c r="AA113" s="42" t="s">
        <v>284</v>
      </c>
      <c r="AB113" s="42" t="s">
        <v>229</v>
      </c>
      <c r="AC113" s="56">
        <v>1.3144615199999998</v>
      </c>
      <c r="AD113" s="42"/>
      <c r="AE113" s="42"/>
      <c r="AF113" s="42"/>
      <c r="AG113" s="42"/>
      <c r="AH113" s="42"/>
      <c r="AI113" s="42"/>
      <c r="AJ113" s="42"/>
      <c r="AK113" s="42"/>
      <c r="AL113" s="42"/>
      <c r="AM113" s="42"/>
      <c r="AN113" s="42"/>
      <c r="AO113" s="42"/>
      <c r="AP113" s="42"/>
      <c r="AQ113" s="42"/>
      <c r="AR113" s="42"/>
      <c r="AS113" s="42"/>
      <c r="AT113" s="51" t="s">
        <v>285</v>
      </c>
    </row>
    <row r="114" spans="1:46" s="80" customFormat="1" ht="31.5" x14ac:dyDescent="0.25">
      <c r="A114" s="5"/>
      <c r="B114" s="6"/>
      <c r="C114" s="81"/>
      <c r="D114" s="43"/>
      <c r="E114" s="43">
        <v>11</v>
      </c>
      <c r="F114" s="83"/>
      <c r="G114" s="83"/>
      <c r="H114" s="83"/>
      <c r="I114" s="83"/>
      <c r="J114" s="83"/>
      <c r="K114" s="83"/>
      <c r="L114" s="83" t="s">
        <v>130</v>
      </c>
      <c r="M114" s="42" t="s">
        <v>57</v>
      </c>
      <c r="N114" s="56"/>
      <c r="O114" s="42"/>
      <c r="P114" s="42"/>
      <c r="Q114" s="42"/>
      <c r="R114" s="42" t="s">
        <v>205</v>
      </c>
      <c r="S114" s="42"/>
      <c r="T114" s="42"/>
      <c r="U114" s="51"/>
      <c r="V114" s="42"/>
      <c r="W114" s="42"/>
      <c r="X114" s="42"/>
      <c r="Y114" s="42"/>
      <c r="Z114" s="56"/>
      <c r="AA114" s="42"/>
      <c r="AB114" s="42" t="s">
        <v>229</v>
      </c>
      <c r="AC114" s="56">
        <v>14.461571999999999</v>
      </c>
      <c r="AD114" s="42"/>
      <c r="AE114" s="42"/>
      <c r="AF114" s="42"/>
      <c r="AG114" s="42"/>
      <c r="AH114" s="42"/>
      <c r="AI114" s="42"/>
      <c r="AJ114" s="42"/>
      <c r="AK114" s="42"/>
      <c r="AL114" s="42"/>
      <c r="AM114" s="42"/>
      <c r="AN114" s="42"/>
      <c r="AO114" s="42"/>
      <c r="AP114" s="42"/>
      <c r="AQ114" s="42"/>
      <c r="AR114" s="42"/>
      <c r="AS114" s="42"/>
      <c r="AT114" s="51"/>
    </row>
    <row r="115" spans="1:46" s="80" customFormat="1" ht="63" x14ac:dyDescent="0.25">
      <c r="A115" s="5"/>
      <c r="B115" s="6"/>
      <c r="C115" s="81"/>
      <c r="D115" s="43"/>
      <c r="E115" s="43">
        <v>1</v>
      </c>
      <c r="F115" s="83"/>
      <c r="G115" s="83"/>
      <c r="H115" s="83"/>
      <c r="I115" s="83"/>
      <c r="J115" s="83"/>
      <c r="K115" s="83"/>
      <c r="L115" s="83" t="s">
        <v>193</v>
      </c>
      <c r="M115" s="42" t="s">
        <v>57</v>
      </c>
      <c r="N115" s="56">
        <v>5000</v>
      </c>
      <c r="O115" s="42" t="s">
        <v>206</v>
      </c>
      <c r="P115" s="56">
        <v>5000</v>
      </c>
      <c r="Q115" s="45" t="s">
        <v>250</v>
      </c>
      <c r="R115" s="45" t="s">
        <v>250</v>
      </c>
      <c r="S115" s="42"/>
      <c r="T115" s="46" t="s">
        <v>243</v>
      </c>
      <c r="U115" s="117" t="s">
        <v>334</v>
      </c>
      <c r="V115" s="110" t="s">
        <v>335</v>
      </c>
      <c r="W115" s="110"/>
      <c r="X115" s="42"/>
      <c r="Y115" s="42"/>
      <c r="Z115" s="56">
        <v>39002.86</v>
      </c>
      <c r="AA115" s="42" t="s">
        <v>336</v>
      </c>
      <c r="AB115" s="56">
        <v>6000</v>
      </c>
      <c r="AC115" s="56">
        <v>0.27939999999999998</v>
      </c>
      <c r="AD115" s="42" t="s">
        <v>337</v>
      </c>
      <c r="AE115" s="47" t="s">
        <v>213</v>
      </c>
      <c r="AF115" s="48" t="s">
        <v>293</v>
      </c>
      <c r="AG115" s="50">
        <v>44579</v>
      </c>
      <c r="AH115" s="50">
        <v>44589</v>
      </c>
      <c r="AI115" s="50">
        <v>44589</v>
      </c>
      <c r="AJ115" s="42"/>
      <c r="AK115" s="42"/>
      <c r="AL115" s="42"/>
      <c r="AM115" s="42"/>
      <c r="AN115" s="50"/>
      <c r="AO115" s="50">
        <v>44606</v>
      </c>
      <c r="AP115" s="42"/>
      <c r="AQ115" s="50">
        <v>44606</v>
      </c>
      <c r="AR115" s="50">
        <v>45016</v>
      </c>
      <c r="AS115" s="42"/>
      <c r="AT115" s="51" t="s">
        <v>338</v>
      </c>
    </row>
    <row r="116" spans="1:46" s="80" customFormat="1" ht="47.25" x14ac:dyDescent="0.25">
      <c r="A116" s="5"/>
      <c r="B116" s="6"/>
      <c r="C116" s="81"/>
      <c r="D116" s="43"/>
      <c r="E116" s="43">
        <v>9</v>
      </c>
      <c r="F116" s="83"/>
      <c r="G116" s="83"/>
      <c r="H116" s="83"/>
      <c r="I116" s="83"/>
      <c r="J116" s="83"/>
      <c r="K116" s="83"/>
      <c r="L116" s="83" t="s">
        <v>194</v>
      </c>
      <c r="M116" s="42" t="s">
        <v>57</v>
      </c>
      <c r="N116" s="56"/>
      <c r="O116" s="42"/>
      <c r="P116" s="42"/>
      <c r="Q116" s="42"/>
      <c r="R116" s="42"/>
      <c r="S116" s="42"/>
      <c r="T116" s="42"/>
      <c r="U116" s="51"/>
      <c r="V116" s="42"/>
      <c r="W116" s="42"/>
      <c r="X116" s="42"/>
      <c r="Y116" s="42"/>
      <c r="Z116" s="56"/>
      <c r="AA116" s="42" t="s">
        <v>307</v>
      </c>
      <c r="AB116" s="42" t="s">
        <v>229</v>
      </c>
      <c r="AC116" s="56">
        <v>3.7824705882352943</v>
      </c>
      <c r="AD116" s="42"/>
      <c r="AE116" s="42"/>
      <c r="AF116" s="42"/>
      <c r="AG116" s="42"/>
      <c r="AH116" s="42"/>
      <c r="AI116" s="42"/>
      <c r="AJ116" s="42"/>
      <c r="AK116" s="42"/>
      <c r="AL116" s="42"/>
      <c r="AM116" s="42"/>
      <c r="AN116" s="42"/>
      <c r="AO116" s="42"/>
      <c r="AP116" s="42"/>
      <c r="AQ116" s="42"/>
      <c r="AR116" s="42"/>
      <c r="AS116" s="42"/>
      <c r="AT116" s="51" t="s">
        <v>308</v>
      </c>
    </row>
    <row r="117" spans="1:46" s="80" customFormat="1" ht="94.5" x14ac:dyDescent="0.25">
      <c r="A117" s="5"/>
      <c r="B117" s="6"/>
      <c r="C117" s="81"/>
      <c r="D117" s="43"/>
      <c r="E117" s="43">
        <v>2</v>
      </c>
      <c r="F117" s="83"/>
      <c r="G117" s="83"/>
      <c r="H117" s="83"/>
      <c r="I117" s="83"/>
      <c r="J117" s="83"/>
      <c r="K117" s="83"/>
      <c r="L117" s="83" t="s">
        <v>195</v>
      </c>
      <c r="M117" s="42" t="s">
        <v>57</v>
      </c>
      <c r="N117" s="43">
        <v>5000</v>
      </c>
      <c r="O117" s="44" t="s">
        <v>206</v>
      </c>
      <c r="P117" s="43">
        <v>5000</v>
      </c>
      <c r="Q117" s="45" t="s">
        <v>242</v>
      </c>
      <c r="R117" s="45" t="s">
        <v>242</v>
      </c>
      <c r="S117" s="45"/>
      <c r="T117" s="46" t="s">
        <v>295</v>
      </c>
      <c r="U117" s="117" t="s">
        <v>317</v>
      </c>
      <c r="V117" s="110" t="s">
        <v>318</v>
      </c>
      <c r="W117" s="110" t="s">
        <v>319</v>
      </c>
      <c r="X117" s="44"/>
      <c r="Y117" s="44"/>
      <c r="Z117" s="43">
        <v>54.35</v>
      </c>
      <c r="AA117" s="42" t="s">
        <v>268</v>
      </c>
      <c r="AB117" s="56">
        <v>6000</v>
      </c>
      <c r="AC117" s="56">
        <v>5.1083040000000004</v>
      </c>
      <c r="AD117" s="44">
        <v>32211348430</v>
      </c>
      <c r="AE117" s="47" t="s">
        <v>221</v>
      </c>
      <c r="AF117" s="48" t="s">
        <v>236</v>
      </c>
      <c r="AG117" s="50">
        <v>44679</v>
      </c>
      <c r="AH117" s="50">
        <v>44694</v>
      </c>
      <c r="AI117" s="50">
        <v>44694</v>
      </c>
      <c r="AJ117" s="42"/>
      <c r="AK117" s="42"/>
      <c r="AL117" s="50"/>
      <c r="AM117" s="48"/>
      <c r="AN117" s="42"/>
      <c r="AO117" s="50">
        <v>44708</v>
      </c>
      <c r="AP117" s="42"/>
      <c r="AQ117" s="50">
        <v>44708</v>
      </c>
      <c r="AR117" s="50">
        <v>45291</v>
      </c>
      <c r="AS117" s="42"/>
      <c r="AT117" s="51" t="s">
        <v>320</v>
      </c>
    </row>
    <row r="118" spans="1:46" s="80" customFormat="1" ht="47.25" x14ac:dyDescent="0.25">
      <c r="A118" s="5"/>
      <c r="B118" s="6"/>
      <c r="C118" s="81"/>
      <c r="D118" s="43"/>
      <c r="E118" s="43">
        <v>2</v>
      </c>
      <c r="F118" s="83"/>
      <c r="G118" s="83"/>
      <c r="H118" s="83"/>
      <c r="I118" s="83"/>
      <c r="J118" s="83"/>
      <c r="K118" s="83"/>
      <c r="L118" s="83" t="s">
        <v>161</v>
      </c>
      <c r="M118" s="42" t="s">
        <v>313</v>
      </c>
      <c r="N118" s="56"/>
      <c r="O118" s="42"/>
      <c r="P118" s="42"/>
      <c r="Q118" s="42"/>
      <c r="R118" s="42"/>
      <c r="S118" s="42"/>
      <c r="T118" s="42"/>
      <c r="U118" s="51"/>
      <c r="V118" s="42"/>
      <c r="W118" s="42"/>
      <c r="X118" s="42"/>
      <c r="Y118" s="42"/>
      <c r="Z118" s="56"/>
      <c r="AA118" s="42" t="s">
        <v>268</v>
      </c>
      <c r="AB118" s="42" t="s">
        <v>229</v>
      </c>
      <c r="AC118" s="56">
        <v>3.8660159999999992</v>
      </c>
      <c r="AD118" s="42"/>
      <c r="AE118" s="42"/>
      <c r="AF118" s="42"/>
      <c r="AG118" s="42"/>
      <c r="AH118" s="42"/>
      <c r="AI118" s="42"/>
      <c r="AJ118" s="42"/>
      <c r="AK118" s="42"/>
      <c r="AL118" s="42"/>
      <c r="AM118" s="42"/>
      <c r="AN118" s="42"/>
      <c r="AO118" s="42"/>
      <c r="AP118" s="42"/>
      <c r="AQ118" s="42"/>
      <c r="AR118" s="42"/>
      <c r="AS118" s="42"/>
      <c r="AT118" s="51" t="s">
        <v>314</v>
      </c>
    </row>
    <row r="119" spans="1:46" s="80" customFormat="1" ht="63" x14ac:dyDescent="0.25">
      <c r="A119" s="5"/>
      <c r="B119" s="6"/>
      <c r="C119" s="81"/>
      <c r="D119" s="43"/>
      <c r="E119" s="43">
        <v>2</v>
      </c>
      <c r="F119" s="83"/>
      <c r="G119" s="83"/>
      <c r="H119" s="83"/>
      <c r="I119" s="83"/>
      <c r="J119" s="83"/>
      <c r="K119" s="83"/>
      <c r="L119" s="83" t="s">
        <v>132</v>
      </c>
      <c r="M119" s="42" t="s">
        <v>57</v>
      </c>
      <c r="N119" s="56"/>
      <c r="O119" s="42" t="s">
        <v>240</v>
      </c>
      <c r="P119" s="56"/>
      <c r="Q119" s="42" t="s">
        <v>217</v>
      </c>
      <c r="R119" s="42" t="s">
        <v>217</v>
      </c>
      <c r="S119" s="42"/>
      <c r="T119" s="42"/>
      <c r="U119" s="51"/>
      <c r="V119" s="42"/>
      <c r="W119" s="42"/>
      <c r="X119" s="42"/>
      <c r="Y119" s="42"/>
      <c r="Z119" s="56"/>
      <c r="AA119" s="42" t="s">
        <v>241</v>
      </c>
      <c r="AB119" s="56">
        <v>6000</v>
      </c>
      <c r="AC119" s="56">
        <v>5.0903999999999998</v>
      </c>
      <c r="AD119" s="42"/>
      <c r="AE119" s="42"/>
      <c r="AF119" s="42"/>
      <c r="AG119" s="42"/>
      <c r="AH119" s="42"/>
      <c r="AI119" s="42"/>
      <c r="AJ119" s="42" t="s">
        <v>238</v>
      </c>
      <c r="AK119" s="42"/>
      <c r="AL119" s="42"/>
      <c r="AM119" s="42"/>
      <c r="AN119" s="42"/>
      <c r="AO119" s="50">
        <v>44512</v>
      </c>
      <c r="AP119" s="42"/>
      <c r="AQ119" s="50">
        <v>44512</v>
      </c>
      <c r="AR119" s="50">
        <v>45291</v>
      </c>
      <c r="AS119" s="42"/>
      <c r="AT119" s="51" t="s">
        <v>239</v>
      </c>
    </row>
    <row r="120" spans="1:46" s="80" customFormat="1" ht="63" x14ac:dyDescent="0.25">
      <c r="A120" s="5"/>
      <c r="B120" s="6"/>
      <c r="C120" s="81"/>
      <c r="D120" s="43"/>
      <c r="E120" s="43">
        <v>2</v>
      </c>
      <c r="F120" s="83"/>
      <c r="G120" s="83"/>
      <c r="H120" s="83"/>
      <c r="I120" s="83"/>
      <c r="J120" s="83"/>
      <c r="K120" s="83"/>
      <c r="L120" s="83" t="s">
        <v>133</v>
      </c>
      <c r="M120" s="42" t="s">
        <v>57</v>
      </c>
      <c r="N120" s="56"/>
      <c r="O120" s="42" t="s">
        <v>240</v>
      </c>
      <c r="P120" s="56"/>
      <c r="Q120" s="42" t="s">
        <v>217</v>
      </c>
      <c r="R120" s="42" t="s">
        <v>217</v>
      </c>
      <c r="S120" s="42"/>
      <c r="T120" s="42"/>
      <c r="U120" s="51"/>
      <c r="V120" s="42"/>
      <c r="W120" s="42"/>
      <c r="X120" s="42"/>
      <c r="Y120" s="42"/>
      <c r="Z120" s="56"/>
      <c r="AA120" s="42" t="s">
        <v>241</v>
      </c>
      <c r="AB120" s="56">
        <v>6000</v>
      </c>
      <c r="AC120" s="56">
        <v>8.3832000000000004</v>
      </c>
      <c r="AD120" s="42"/>
      <c r="AE120" s="42"/>
      <c r="AF120" s="42"/>
      <c r="AG120" s="42"/>
      <c r="AH120" s="42"/>
      <c r="AI120" s="42"/>
      <c r="AJ120" s="42" t="s">
        <v>238</v>
      </c>
      <c r="AK120" s="42"/>
      <c r="AL120" s="42"/>
      <c r="AM120" s="42"/>
      <c r="AN120" s="42"/>
      <c r="AO120" s="50">
        <v>44512</v>
      </c>
      <c r="AP120" s="42"/>
      <c r="AQ120" s="50">
        <v>44512</v>
      </c>
      <c r="AR120" s="50">
        <v>45291</v>
      </c>
      <c r="AS120" s="42"/>
      <c r="AT120" s="51" t="s">
        <v>239</v>
      </c>
    </row>
    <row r="121" spans="1:46" s="80" customFormat="1" ht="47.25" x14ac:dyDescent="0.25">
      <c r="A121" s="5"/>
      <c r="B121" s="6"/>
      <c r="C121" s="81"/>
      <c r="D121" s="43"/>
      <c r="E121" s="43">
        <v>6</v>
      </c>
      <c r="F121" s="83"/>
      <c r="G121" s="83"/>
      <c r="H121" s="83"/>
      <c r="I121" s="83"/>
      <c r="J121" s="83"/>
      <c r="K121" s="83"/>
      <c r="L121" s="83" t="s">
        <v>196</v>
      </c>
      <c r="M121" s="42" t="s">
        <v>57</v>
      </c>
      <c r="N121" s="56"/>
      <c r="O121" s="42"/>
      <c r="P121" s="42"/>
      <c r="Q121" s="42"/>
      <c r="R121" s="42"/>
      <c r="S121" s="42"/>
      <c r="T121" s="42"/>
      <c r="U121" s="51"/>
      <c r="V121" s="42"/>
      <c r="W121" s="42"/>
      <c r="X121" s="42"/>
      <c r="Y121" s="42"/>
      <c r="Z121" s="56"/>
      <c r="AA121" s="42" t="s">
        <v>259</v>
      </c>
      <c r="AB121" s="42" t="s">
        <v>229</v>
      </c>
      <c r="AC121" s="56">
        <v>0.66679058823529402</v>
      </c>
      <c r="AD121" s="42"/>
      <c r="AE121" s="42"/>
      <c r="AF121" s="42"/>
      <c r="AG121" s="42"/>
      <c r="AH121" s="42"/>
      <c r="AI121" s="42"/>
      <c r="AJ121" s="42"/>
      <c r="AK121" s="42"/>
      <c r="AL121" s="42"/>
      <c r="AM121" s="42"/>
      <c r="AN121" s="42"/>
      <c r="AO121" s="42"/>
      <c r="AP121" s="42"/>
      <c r="AQ121" s="42"/>
      <c r="AR121" s="42"/>
      <c r="AS121" s="42"/>
      <c r="AT121" s="51" t="s">
        <v>312</v>
      </c>
    </row>
    <row r="122" spans="1:46" s="80" customFormat="1" ht="63" x14ac:dyDescent="0.25">
      <c r="A122" s="5"/>
      <c r="B122" s="6"/>
      <c r="C122" s="81"/>
      <c r="D122" s="43"/>
      <c r="E122" s="43">
        <v>1</v>
      </c>
      <c r="F122" s="83"/>
      <c r="G122" s="83"/>
      <c r="H122" s="83"/>
      <c r="I122" s="83"/>
      <c r="J122" s="83"/>
      <c r="K122" s="83"/>
      <c r="L122" s="83" t="s">
        <v>197</v>
      </c>
      <c r="M122" s="42" t="s">
        <v>57</v>
      </c>
      <c r="N122" s="56">
        <v>333.33333333333337</v>
      </c>
      <c r="O122" s="42" t="s">
        <v>206</v>
      </c>
      <c r="P122" s="56">
        <v>333.33333333333337</v>
      </c>
      <c r="Q122" s="45" t="s">
        <v>250</v>
      </c>
      <c r="R122" s="45" t="s">
        <v>250</v>
      </c>
      <c r="S122" s="42"/>
      <c r="T122" s="46" t="s">
        <v>208</v>
      </c>
      <c r="U122" s="117" t="s">
        <v>325</v>
      </c>
      <c r="V122" s="43" t="s">
        <v>326</v>
      </c>
      <c r="W122" s="42"/>
      <c r="X122" s="42"/>
      <c r="Y122" s="42"/>
      <c r="Z122" s="56">
        <v>333.33</v>
      </c>
      <c r="AA122" s="44" t="s">
        <v>327</v>
      </c>
      <c r="AB122" s="56">
        <v>400</v>
      </c>
      <c r="AC122" s="56">
        <v>0.34656999999999999</v>
      </c>
      <c r="AD122" s="44" t="s">
        <v>328</v>
      </c>
      <c r="AE122" s="47" t="s">
        <v>213</v>
      </c>
      <c r="AF122" s="48" t="s">
        <v>329</v>
      </c>
      <c r="AG122" s="48" t="s">
        <v>330</v>
      </c>
      <c r="AH122" s="48" t="s">
        <v>331</v>
      </c>
      <c r="AI122" s="48" t="s">
        <v>332</v>
      </c>
      <c r="AJ122" s="42"/>
      <c r="AK122" s="42"/>
      <c r="AL122" s="42"/>
      <c r="AM122" s="42"/>
      <c r="AN122" s="42"/>
      <c r="AO122" s="50">
        <v>44523</v>
      </c>
      <c r="AP122" s="42"/>
      <c r="AQ122" s="50">
        <v>45253</v>
      </c>
      <c r="AR122" s="50">
        <v>45291</v>
      </c>
      <c r="AS122" s="42"/>
      <c r="AT122" s="51" t="s">
        <v>333</v>
      </c>
    </row>
    <row r="123" spans="1:46" s="80" customFormat="1" ht="63" x14ac:dyDescent="0.25">
      <c r="A123" s="5"/>
      <c r="B123" s="6"/>
      <c r="C123" s="81"/>
      <c r="D123" s="43"/>
      <c r="E123" s="43">
        <v>1</v>
      </c>
      <c r="F123" s="83"/>
      <c r="G123" s="83"/>
      <c r="H123" s="83"/>
      <c r="I123" s="83"/>
      <c r="J123" s="83"/>
      <c r="K123" s="83"/>
      <c r="L123" s="83" t="s">
        <v>198</v>
      </c>
      <c r="M123" s="42" t="s">
        <v>57</v>
      </c>
      <c r="N123" s="56">
        <v>333.33333333333337</v>
      </c>
      <c r="O123" s="42" t="s">
        <v>206</v>
      </c>
      <c r="P123" s="56">
        <v>333.33333333333337</v>
      </c>
      <c r="Q123" s="45" t="s">
        <v>250</v>
      </c>
      <c r="R123" s="45" t="s">
        <v>250</v>
      </c>
      <c r="S123" s="42"/>
      <c r="T123" s="46" t="s">
        <v>208</v>
      </c>
      <c r="U123" s="117" t="s">
        <v>325</v>
      </c>
      <c r="V123" s="43" t="s">
        <v>326</v>
      </c>
      <c r="W123" s="42"/>
      <c r="X123" s="42"/>
      <c r="Y123" s="42"/>
      <c r="Z123" s="56">
        <v>333.33</v>
      </c>
      <c r="AA123" s="44" t="s">
        <v>327</v>
      </c>
      <c r="AB123" s="56">
        <v>400</v>
      </c>
      <c r="AC123" s="56">
        <v>0.38402888888888892</v>
      </c>
      <c r="AD123" s="44" t="s">
        <v>328</v>
      </c>
      <c r="AE123" s="47" t="s">
        <v>213</v>
      </c>
      <c r="AF123" s="48" t="s">
        <v>329</v>
      </c>
      <c r="AG123" s="48" t="s">
        <v>330</v>
      </c>
      <c r="AH123" s="48" t="s">
        <v>331</v>
      </c>
      <c r="AI123" s="48" t="s">
        <v>332</v>
      </c>
      <c r="AJ123" s="42"/>
      <c r="AK123" s="42"/>
      <c r="AL123" s="42"/>
      <c r="AM123" s="42"/>
      <c r="AN123" s="42"/>
      <c r="AO123" s="50">
        <v>44523</v>
      </c>
      <c r="AP123" s="42"/>
      <c r="AQ123" s="50">
        <v>45253</v>
      </c>
      <c r="AR123" s="50">
        <v>45291</v>
      </c>
      <c r="AS123" s="42"/>
      <c r="AT123" s="51" t="s">
        <v>333</v>
      </c>
    </row>
    <row r="124" spans="1:46" s="80" customFormat="1" ht="63" x14ac:dyDescent="0.25">
      <c r="A124" s="5"/>
      <c r="B124" s="6"/>
      <c r="C124" s="81"/>
      <c r="D124" s="43"/>
      <c r="E124" s="43">
        <v>11</v>
      </c>
      <c r="F124" s="83"/>
      <c r="G124" s="83"/>
      <c r="H124" s="83"/>
      <c r="I124" s="83"/>
      <c r="J124" s="83"/>
      <c r="K124" s="83"/>
      <c r="L124" s="83" t="s">
        <v>134</v>
      </c>
      <c r="M124" s="42" t="s">
        <v>57</v>
      </c>
      <c r="N124" s="56">
        <v>2465.2666666666669</v>
      </c>
      <c r="O124" s="42" t="s">
        <v>206</v>
      </c>
      <c r="P124" s="56">
        <v>2465.2666666666669</v>
      </c>
      <c r="Q124" s="42" t="s">
        <v>250</v>
      </c>
      <c r="R124" s="42" t="s">
        <v>250</v>
      </c>
      <c r="S124" s="42"/>
      <c r="T124" s="44">
        <v>4</v>
      </c>
      <c r="U124" s="120" t="s">
        <v>275</v>
      </c>
      <c r="V124" s="44" t="s">
        <v>276</v>
      </c>
      <c r="W124" s="42"/>
      <c r="X124" s="42"/>
      <c r="Y124" s="42"/>
      <c r="Z124" s="56">
        <v>2100</v>
      </c>
      <c r="AA124" s="42" t="s">
        <v>277</v>
      </c>
      <c r="AB124" s="56">
        <v>2520</v>
      </c>
      <c r="AC124" s="56">
        <v>5.2799999999999994</v>
      </c>
      <c r="AD124" s="44" t="s">
        <v>278</v>
      </c>
      <c r="AE124" s="47" t="s">
        <v>213</v>
      </c>
      <c r="AF124" s="48" t="s">
        <v>236</v>
      </c>
      <c r="AG124" s="50">
        <v>44652</v>
      </c>
      <c r="AH124" s="50">
        <v>44664</v>
      </c>
      <c r="AI124" s="50">
        <v>44664</v>
      </c>
      <c r="AJ124" s="42"/>
      <c r="AK124" s="42"/>
      <c r="AL124" s="42"/>
      <c r="AM124" s="42"/>
      <c r="AN124" s="42"/>
      <c r="AO124" s="50">
        <v>44678</v>
      </c>
      <c r="AP124" s="42"/>
      <c r="AQ124" s="50">
        <v>44678</v>
      </c>
      <c r="AR124" s="50">
        <v>45016</v>
      </c>
      <c r="AS124" s="42"/>
      <c r="AT124" s="51" t="s">
        <v>279</v>
      </c>
    </row>
    <row r="125" spans="1:46" s="80" customFormat="1" ht="47.25" x14ac:dyDescent="0.25">
      <c r="A125" s="5"/>
      <c r="B125" s="6"/>
      <c r="C125" s="81"/>
      <c r="D125" s="43"/>
      <c r="E125" s="43">
        <v>167</v>
      </c>
      <c r="F125" s="83"/>
      <c r="G125" s="83"/>
      <c r="H125" s="83"/>
      <c r="I125" s="83"/>
      <c r="J125" s="83"/>
      <c r="K125" s="83"/>
      <c r="L125" s="83" t="s">
        <v>135</v>
      </c>
      <c r="M125" s="42" t="s">
        <v>57</v>
      </c>
      <c r="N125" s="56"/>
      <c r="O125" s="42"/>
      <c r="P125" s="42"/>
      <c r="Q125" s="42"/>
      <c r="R125" s="42"/>
      <c r="S125" s="42"/>
      <c r="T125" s="42"/>
      <c r="U125" s="51"/>
      <c r="V125" s="42"/>
      <c r="W125" s="42"/>
      <c r="X125" s="42"/>
      <c r="Y125" s="42"/>
      <c r="Z125" s="56"/>
      <c r="AA125" s="42" t="s">
        <v>268</v>
      </c>
      <c r="AB125" s="42" t="s">
        <v>229</v>
      </c>
      <c r="AC125" s="56">
        <v>49.747024839469177</v>
      </c>
      <c r="AD125" s="42"/>
      <c r="AE125" s="42"/>
      <c r="AF125" s="42"/>
      <c r="AG125" s="42"/>
      <c r="AH125" s="42"/>
      <c r="AI125" s="42"/>
      <c r="AJ125" s="42"/>
      <c r="AK125" s="42"/>
      <c r="AL125" s="42"/>
      <c r="AM125" s="42"/>
      <c r="AN125" s="42"/>
      <c r="AO125" s="42"/>
      <c r="AP125" s="42"/>
      <c r="AQ125" s="42"/>
      <c r="AR125" s="42"/>
      <c r="AS125" s="42"/>
      <c r="AT125" s="51" t="s">
        <v>316</v>
      </c>
    </row>
    <row r="126" spans="1:46" s="80" customFormat="1" ht="31.5" x14ac:dyDescent="0.25">
      <c r="A126" s="5"/>
      <c r="B126" s="6"/>
      <c r="C126" s="81"/>
      <c r="D126" s="43"/>
      <c r="E126" s="43">
        <v>97</v>
      </c>
      <c r="F126" s="83"/>
      <c r="G126" s="83"/>
      <c r="H126" s="83"/>
      <c r="I126" s="83"/>
      <c r="J126" s="83"/>
      <c r="K126" s="83"/>
      <c r="L126" s="83" t="s">
        <v>199</v>
      </c>
      <c r="M126" s="42" t="s">
        <v>57</v>
      </c>
      <c r="N126" s="56"/>
      <c r="O126" s="42"/>
      <c r="P126" s="42"/>
      <c r="Q126" s="42"/>
      <c r="R126" s="42"/>
      <c r="S126" s="42"/>
      <c r="T126" s="42"/>
      <c r="U126" s="51"/>
      <c r="V126" s="42"/>
      <c r="W126" s="42"/>
      <c r="X126" s="42"/>
      <c r="Y126" s="42"/>
      <c r="Z126" s="56"/>
      <c r="AA126" s="42"/>
      <c r="AB126" s="42" t="s">
        <v>229</v>
      </c>
      <c r="AC126" s="56">
        <v>23.527845777777781</v>
      </c>
      <c r="AD126" s="42"/>
      <c r="AE126" s="42"/>
      <c r="AF126" s="42"/>
      <c r="AG126" s="42"/>
      <c r="AH126" s="42"/>
      <c r="AI126" s="42"/>
      <c r="AJ126" s="42"/>
      <c r="AK126" s="42"/>
      <c r="AL126" s="42"/>
      <c r="AM126" s="42"/>
      <c r="AN126" s="42"/>
      <c r="AO126" s="42"/>
      <c r="AP126" s="42"/>
      <c r="AQ126" s="42"/>
      <c r="AR126" s="42"/>
      <c r="AS126" s="42"/>
      <c r="AT126" s="51"/>
    </row>
    <row r="127" spans="1:46" s="80" customFormat="1" ht="94.5" x14ac:dyDescent="0.25">
      <c r="A127" s="5"/>
      <c r="B127" s="6"/>
      <c r="C127" s="81"/>
      <c r="D127" s="43"/>
      <c r="E127" s="43">
        <v>43</v>
      </c>
      <c r="F127" s="83"/>
      <c r="G127" s="83"/>
      <c r="H127" s="83"/>
      <c r="I127" s="83"/>
      <c r="J127" s="83"/>
      <c r="K127" s="83"/>
      <c r="L127" s="83" t="s">
        <v>123</v>
      </c>
      <c r="M127" s="42" t="s">
        <v>57</v>
      </c>
      <c r="N127" s="56">
        <v>15731.480175000001</v>
      </c>
      <c r="O127" s="42" t="s">
        <v>206</v>
      </c>
      <c r="P127" s="56">
        <v>15731.480175000001</v>
      </c>
      <c r="Q127" s="52" t="s">
        <v>242</v>
      </c>
      <c r="R127" s="52" t="s">
        <v>242</v>
      </c>
      <c r="S127" s="42"/>
      <c r="T127" s="46" t="s">
        <v>295</v>
      </c>
      <c r="U127" s="51" t="s">
        <v>296</v>
      </c>
      <c r="V127" s="42" t="s">
        <v>297</v>
      </c>
      <c r="W127" s="42"/>
      <c r="X127" s="42"/>
      <c r="Y127" s="42"/>
      <c r="Z127" s="56">
        <v>14908.81</v>
      </c>
      <c r="AA127" s="42" t="s">
        <v>298</v>
      </c>
      <c r="AB127" s="56">
        <v>17890.572909999999</v>
      </c>
      <c r="AC127" s="56">
        <v>2.433934518333333</v>
      </c>
      <c r="AD127" s="42">
        <v>32211049825</v>
      </c>
      <c r="AE127" s="47" t="s">
        <v>221</v>
      </c>
      <c r="AF127" s="48" t="s">
        <v>293</v>
      </c>
      <c r="AG127" s="50">
        <v>44582</v>
      </c>
      <c r="AH127" s="50">
        <v>44599</v>
      </c>
      <c r="AI127" s="50">
        <v>44599</v>
      </c>
      <c r="AJ127" s="42"/>
      <c r="AK127" s="42"/>
      <c r="AL127" s="42"/>
      <c r="AM127" s="42"/>
      <c r="AN127" s="42"/>
      <c r="AO127" s="50">
        <v>44610</v>
      </c>
      <c r="AP127" s="42"/>
      <c r="AQ127" s="50">
        <v>44610</v>
      </c>
      <c r="AR127" s="50">
        <v>45291</v>
      </c>
      <c r="AS127" s="42"/>
      <c r="AT127" s="51" t="s">
        <v>294</v>
      </c>
    </row>
    <row r="128" spans="1:46" s="80" customFormat="1" ht="47.25" x14ac:dyDescent="0.25">
      <c r="A128" s="5"/>
      <c r="B128" s="6"/>
      <c r="C128" s="81"/>
      <c r="D128" s="43"/>
      <c r="E128" s="43">
        <v>186</v>
      </c>
      <c r="F128" s="83"/>
      <c r="G128" s="83"/>
      <c r="H128" s="83"/>
      <c r="I128" s="83"/>
      <c r="J128" s="83"/>
      <c r="K128" s="83"/>
      <c r="L128" s="83" t="s">
        <v>124</v>
      </c>
      <c r="M128" s="42" t="s">
        <v>57</v>
      </c>
      <c r="N128" s="56"/>
      <c r="O128" s="42"/>
      <c r="P128" s="42"/>
      <c r="Q128" s="42"/>
      <c r="R128" s="42"/>
      <c r="S128" s="42"/>
      <c r="T128" s="42"/>
      <c r="U128" s="51"/>
      <c r="V128" s="42"/>
      <c r="W128" s="42"/>
      <c r="X128" s="42"/>
      <c r="Y128" s="42"/>
      <c r="Z128" s="56"/>
      <c r="AA128" s="42" t="s">
        <v>298</v>
      </c>
      <c r="AB128" s="42" t="s">
        <v>229</v>
      </c>
      <c r="AC128" s="56">
        <v>20.175818975946409</v>
      </c>
      <c r="AD128" s="42"/>
      <c r="AE128" s="42"/>
      <c r="AF128" s="42"/>
      <c r="AG128" s="42"/>
      <c r="AH128" s="42"/>
      <c r="AI128" s="42"/>
      <c r="AJ128" s="42"/>
      <c r="AK128" s="42"/>
      <c r="AL128" s="42"/>
      <c r="AM128" s="42"/>
      <c r="AN128" s="42"/>
      <c r="AO128" s="42"/>
      <c r="AP128" s="42"/>
      <c r="AQ128" s="42"/>
      <c r="AR128" s="42"/>
      <c r="AS128" s="42"/>
      <c r="AT128" s="51" t="s">
        <v>299</v>
      </c>
    </row>
    <row r="129" spans="1:46" s="80" customFormat="1" ht="47.25" x14ac:dyDescent="0.25">
      <c r="A129" s="5"/>
      <c r="B129" s="6"/>
      <c r="C129" s="81"/>
      <c r="D129" s="43"/>
      <c r="E129" s="43">
        <v>354</v>
      </c>
      <c r="F129" s="83"/>
      <c r="G129" s="83"/>
      <c r="H129" s="83"/>
      <c r="I129" s="83"/>
      <c r="J129" s="83"/>
      <c r="K129" s="83"/>
      <c r="L129" s="83" t="s">
        <v>136</v>
      </c>
      <c r="M129" s="42" t="s">
        <v>57</v>
      </c>
      <c r="N129" s="56"/>
      <c r="O129" s="42"/>
      <c r="P129" s="42"/>
      <c r="Q129" s="42"/>
      <c r="R129" s="42"/>
      <c r="S129" s="42"/>
      <c r="T129" s="42"/>
      <c r="U129" s="51"/>
      <c r="V129" s="42"/>
      <c r="W129" s="42"/>
      <c r="X129" s="42"/>
      <c r="Y129" s="42"/>
      <c r="Z129" s="56"/>
      <c r="AA129" s="42" t="s">
        <v>321</v>
      </c>
      <c r="AB129" s="42" t="s">
        <v>229</v>
      </c>
      <c r="AC129" s="56">
        <v>49.849242136363628</v>
      </c>
      <c r="AD129" s="42"/>
      <c r="AE129" s="42"/>
      <c r="AF129" s="42"/>
      <c r="AG129" s="42"/>
      <c r="AH129" s="42"/>
      <c r="AI129" s="42"/>
      <c r="AJ129" s="42"/>
      <c r="AK129" s="42"/>
      <c r="AL129" s="42"/>
      <c r="AM129" s="42"/>
      <c r="AN129" s="42"/>
      <c r="AO129" s="42"/>
      <c r="AP129" s="42"/>
      <c r="AQ129" s="42"/>
      <c r="AR129" s="42"/>
      <c r="AS129" s="42"/>
      <c r="AT129" s="51" t="s">
        <v>322</v>
      </c>
    </row>
    <row r="130" spans="1:46" s="80" customFormat="1" ht="47.25" x14ac:dyDescent="0.25">
      <c r="A130" s="5"/>
      <c r="B130" s="6"/>
      <c r="C130" s="81"/>
      <c r="D130" s="43"/>
      <c r="E130" s="43">
        <v>4</v>
      </c>
      <c r="F130" s="83"/>
      <c r="G130" s="83"/>
      <c r="H130" s="83"/>
      <c r="I130" s="83"/>
      <c r="J130" s="83"/>
      <c r="K130" s="83"/>
      <c r="L130" s="83" t="s">
        <v>137</v>
      </c>
      <c r="M130" s="42" t="s">
        <v>57</v>
      </c>
      <c r="N130" s="56"/>
      <c r="O130" s="42"/>
      <c r="P130" s="42"/>
      <c r="Q130" s="42"/>
      <c r="R130" s="42"/>
      <c r="S130" s="42"/>
      <c r="T130" s="42"/>
      <c r="U130" s="51"/>
      <c r="V130" s="42"/>
      <c r="W130" s="42"/>
      <c r="X130" s="42"/>
      <c r="Y130" s="42"/>
      <c r="Z130" s="56"/>
      <c r="AA130" s="42" t="s">
        <v>301</v>
      </c>
      <c r="AB130" s="42" t="s">
        <v>229</v>
      </c>
      <c r="AC130" s="56">
        <v>0.3990340256709452</v>
      </c>
      <c r="AD130" s="42"/>
      <c r="AE130" s="42"/>
      <c r="AF130" s="42"/>
      <c r="AG130" s="42"/>
      <c r="AH130" s="42"/>
      <c r="AI130" s="42"/>
      <c r="AJ130" s="42"/>
      <c r="AK130" s="42"/>
      <c r="AL130" s="42"/>
      <c r="AM130" s="42"/>
      <c r="AN130" s="42"/>
      <c r="AO130" s="42"/>
      <c r="AP130" s="42"/>
      <c r="AQ130" s="42"/>
      <c r="AR130" s="42"/>
      <c r="AS130" s="42"/>
      <c r="AT130" s="51" t="s">
        <v>304</v>
      </c>
    </row>
    <row r="131" spans="1:46" s="80" customFormat="1" ht="31.5" x14ac:dyDescent="0.25">
      <c r="A131" s="5"/>
      <c r="B131" s="6"/>
      <c r="C131" s="81"/>
      <c r="D131" s="43"/>
      <c r="E131" s="43">
        <v>88</v>
      </c>
      <c r="F131" s="83"/>
      <c r="G131" s="83"/>
      <c r="H131" s="83"/>
      <c r="I131" s="83"/>
      <c r="J131" s="83"/>
      <c r="K131" s="83"/>
      <c r="L131" s="83" t="s">
        <v>165</v>
      </c>
      <c r="M131" s="42" t="s">
        <v>57</v>
      </c>
      <c r="N131" s="56"/>
      <c r="O131" s="42"/>
      <c r="P131" s="42"/>
      <c r="Q131" s="42"/>
      <c r="R131" s="42"/>
      <c r="S131" s="42"/>
      <c r="T131" s="42"/>
      <c r="U131" s="51"/>
      <c r="V131" s="42"/>
      <c r="W131" s="42"/>
      <c r="X131" s="42"/>
      <c r="Y131" s="42"/>
      <c r="Z131" s="56"/>
      <c r="AA131" s="42"/>
      <c r="AB131" s="42" t="s">
        <v>229</v>
      </c>
      <c r="AC131" s="56">
        <v>10.581999999999999</v>
      </c>
      <c r="AD131" s="42"/>
      <c r="AE131" s="42"/>
      <c r="AF131" s="42"/>
      <c r="AG131" s="42"/>
      <c r="AH131" s="42"/>
      <c r="AI131" s="42"/>
      <c r="AJ131" s="42"/>
      <c r="AK131" s="42"/>
      <c r="AL131" s="42"/>
      <c r="AM131" s="42"/>
      <c r="AN131" s="42"/>
      <c r="AO131" s="42"/>
      <c r="AP131" s="42"/>
      <c r="AQ131" s="42"/>
      <c r="AR131" s="42"/>
      <c r="AS131" s="42"/>
      <c r="AT131" s="51"/>
    </row>
    <row r="132" spans="1:46" s="80" customFormat="1" ht="204.75" x14ac:dyDescent="0.25">
      <c r="A132" s="5"/>
      <c r="B132" s="6"/>
      <c r="C132" s="81"/>
      <c r="D132" s="43"/>
      <c r="E132" s="43">
        <v>16</v>
      </c>
      <c r="F132" s="83"/>
      <c r="G132" s="83"/>
      <c r="H132" s="83"/>
      <c r="I132" s="83"/>
      <c r="J132" s="83"/>
      <c r="K132" s="83"/>
      <c r="L132" s="83" t="s">
        <v>138</v>
      </c>
      <c r="M132" s="42" t="s">
        <v>57</v>
      </c>
      <c r="N132" s="56">
        <v>5830.3653916666672</v>
      </c>
      <c r="O132" s="42" t="s">
        <v>206</v>
      </c>
      <c r="P132" s="56">
        <v>5830.3653916666672</v>
      </c>
      <c r="Q132" s="45" t="s">
        <v>250</v>
      </c>
      <c r="R132" s="45" t="s">
        <v>250</v>
      </c>
      <c r="S132" s="42"/>
      <c r="T132" s="46" t="s">
        <v>288</v>
      </c>
      <c r="U132" s="117" t="s">
        <v>289</v>
      </c>
      <c r="V132" s="110" t="s">
        <v>290</v>
      </c>
      <c r="W132" s="42"/>
      <c r="X132" s="42"/>
      <c r="Y132" s="42"/>
      <c r="Z132" s="56">
        <v>3094.6</v>
      </c>
      <c r="AA132" s="42" t="s">
        <v>286</v>
      </c>
      <c r="AB132" s="56">
        <v>3713.5247999999997</v>
      </c>
      <c r="AC132" s="56">
        <v>2.9485714285714284</v>
      </c>
      <c r="AD132" s="44" t="s">
        <v>291</v>
      </c>
      <c r="AE132" s="47" t="s">
        <v>213</v>
      </c>
      <c r="AF132" s="48" t="s">
        <v>214</v>
      </c>
      <c r="AG132" s="49">
        <v>44600</v>
      </c>
      <c r="AH132" s="42"/>
      <c r="AI132" s="55">
        <v>44614</v>
      </c>
      <c r="AJ132" s="55"/>
      <c r="AK132" s="42"/>
      <c r="AL132" s="42"/>
      <c r="AM132" s="42"/>
      <c r="AN132" s="42"/>
      <c r="AO132" s="50">
        <v>44631</v>
      </c>
      <c r="AP132" s="42"/>
      <c r="AQ132" s="50">
        <v>44631</v>
      </c>
      <c r="AR132" s="50">
        <v>45016</v>
      </c>
      <c r="AS132" s="42"/>
      <c r="AT132" s="51" t="s">
        <v>287</v>
      </c>
    </row>
    <row r="133" spans="1:46" s="80" customFormat="1" ht="78.75" x14ac:dyDescent="0.25">
      <c r="A133" s="5"/>
      <c r="B133" s="6"/>
      <c r="C133" s="81"/>
      <c r="D133" s="43"/>
      <c r="E133" s="43">
        <v>20</v>
      </c>
      <c r="F133" s="83"/>
      <c r="G133" s="83"/>
      <c r="H133" s="83"/>
      <c r="I133" s="83"/>
      <c r="J133" s="83"/>
      <c r="K133" s="83"/>
      <c r="L133" s="83" t="s">
        <v>139</v>
      </c>
      <c r="M133" s="42" t="s">
        <v>57</v>
      </c>
      <c r="N133" s="56">
        <v>17886.829416666667</v>
      </c>
      <c r="O133" s="42" t="s">
        <v>206</v>
      </c>
      <c r="P133" s="56">
        <v>17886.829416666667</v>
      </c>
      <c r="Q133" s="45" t="s">
        <v>242</v>
      </c>
      <c r="R133" s="45" t="s">
        <v>242</v>
      </c>
      <c r="S133" s="42"/>
      <c r="T133" s="46" t="s">
        <v>243</v>
      </c>
      <c r="U133" s="117" t="s">
        <v>244</v>
      </c>
      <c r="V133" s="110" t="s">
        <v>245</v>
      </c>
      <c r="W133" s="42"/>
      <c r="X133" s="42"/>
      <c r="Y133" s="42"/>
      <c r="Z133" s="56">
        <v>16494.439999999999</v>
      </c>
      <c r="AA133" s="42" t="s">
        <v>246</v>
      </c>
      <c r="AB133" s="56">
        <v>19793.322</v>
      </c>
      <c r="AC133" s="56">
        <v>222</v>
      </c>
      <c r="AD133" s="42">
        <v>32211376981</v>
      </c>
      <c r="AE133" s="42" t="s">
        <v>221</v>
      </c>
      <c r="AF133" s="48" t="s">
        <v>247</v>
      </c>
      <c r="AG133" s="49">
        <v>44694</v>
      </c>
      <c r="AH133" s="49">
        <v>44711</v>
      </c>
      <c r="AI133" s="49">
        <v>44711</v>
      </c>
      <c r="AJ133" s="42"/>
      <c r="AK133" s="42"/>
      <c r="AL133" s="42"/>
      <c r="AM133" s="42"/>
      <c r="AN133" s="42"/>
      <c r="AO133" s="50">
        <v>44725</v>
      </c>
      <c r="AP133" s="42"/>
      <c r="AQ133" s="50">
        <v>44725</v>
      </c>
      <c r="AR133" s="50">
        <v>45291</v>
      </c>
      <c r="AS133" s="42"/>
      <c r="AT133" s="51" t="s">
        <v>248</v>
      </c>
    </row>
    <row r="134" spans="1:46" s="80" customFormat="1" ht="78.75" x14ac:dyDescent="0.25">
      <c r="A134" s="5"/>
      <c r="B134" s="6"/>
      <c r="C134" s="81"/>
      <c r="D134" s="43"/>
      <c r="E134" s="43">
        <v>44</v>
      </c>
      <c r="F134" s="83"/>
      <c r="G134" s="83"/>
      <c r="H134" s="83"/>
      <c r="I134" s="83"/>
      <c r="J134" s="83"/>
      <c r="K134" s="83"/>
      <c r="L134" s="83" t="s">
        <v>140</v>
      </c>
      <c r="M134" s="42" t="s">
        <v>57</v>
      </c>
      <c r="N134" s="56">
        <v>17886.829416666667</v>
      </c>
      <c r="O134" s="42" t="s">
        <v>206</v>
      </c>
      <c r="P134" s="56">
        <v>17886.829416666667</v>
      </c>
      <c r="Q134" s="45" t="s">
        <v>242</v>
      </c>
      <c r="R134" s="45" t="s">
        <v>242</v>
      </c>
      <c r="S134" s="42"/>
      <c r="T134" s="46" t="s">
        <v>243</v>
      </c>
      <c r="U134" s="117" t="s">
        <v>244</v>
      </c>
      <c r="V134" s="110" t="s">
        <v>245</v>
      </c>
      <c r="W134" s="42"/>
      <c r="X134" s="42"/>
      <c r="Y134" s="42"/>
      <c r="Z134" s="56">
        <v>16494.439999999999</v>
      </c>
      <c r="AA134" s="42" t="s">
        <v>246</v>
      </c>
      <c r="AB134" s="56">
        <v>19793.322</v>
      </c>
      <c r="AC134" s="56">
        <v>545.6</v>
      </c>
      <c r="AD134" s="42">
        <v>32211376981</v>
      </c>
      <c r="AE134" s="42" t="s">
        <v>221</v>
      </c>
      <c r="AF134" s="48" t="s">
        <v>247</v>
      </c>
      <c r="AG134" s="49">
        <v>44694</v>
      </c>
      <c r="AH134" s="49">
        <v>44711</v>
      </c>
      <c r="AI134" s="49">
        <v>44711</v>
      </c>
      <c r="AJ134" s="42"/>
      <c r="AK134" s="42"/>
      <c r="AL134" s="42"/>
      <c r="AM134" s="42"/>
      <c r="AN134" s="42"/>
      <c r="AO134" s="50">
        <v>44725</v>
      </c>
      <c r="AP134" s="42"/>
      <c r="AQ134" s="50">
        <v>44725</v>
      </c>
      <c r="AR134" s="50">
        <v>45291</v>
      </c>
      <c r="AS134" s="42"/>
      <c r="AT134" s="51" t="s">
        <v>248</v>
      </c>
    </row>
    <row r="135" spans="1:46" s="80" customFormat="1" ht="31.5" x14ac:dyDescent="0.25">
      <c r="A135" s="5"/>
      <c r="B135" s="6"/>
      <c r="C135" s="81"/>
      <c r="D135" s="43"/>
      <c r="E135" s="43">
        <v>82</v>
      </c>
      <c r="F135" s="83"/>
      <c r="G135" s="83"/>
      <c r="H135" s="83"/>
      <c r="I135" s="83"/>
      <c r="J135" s="83"/>
      <c r="K135" s="83"/>
      <c r="L135" s="83" t="s">
        <v>141</v>
      </c>
      <c r="M135" s="42" t="s">
        <v>57</v>
      </c>
      <c r="N135" s="56"/>
      <c r="O135" s="42"/>
      <c r="P135" s="42"/>
      <c r="Q135" s="42"/>
      <c r="R135" s="42" t="s">
        <v>205</v>
      </c>
      <c r="S135" s="42"/>
      <c r="T135" s="42"/>
      <c r="U135" s="51"/>
      <c r="V135" s="42"/>
      <c r="W135" s="42"/>
      <c r="X135" s="42"/>
      <c r="Y135" s="42"/>
      <c r="Z135" s="56"/>
      <c r="AA135" s="42"/>
      <c r="AB135" s="42" t="s">
        <v>229</v>
      </c>
      <c r="AC135" s="56">
        <v>122.772516</v>
      </c>
      <c r="AD135" s="42"/>
      <c r="AE135" s="42"/>
      <c r="AF135" s="42"/>
      <c r="AG135" s="42"/>
      <c r="AH135" s="42"/>
      <c r="AI135" s="42"/>
      <c r="AJ135" s="42"/>
      <c r="AK135" s="42"/>
      <c r="AL135" s="42"/>
      <c r="AM135" s="42"/>
      <c r="AN135" s="42"/>
      <c r="AO135" s="42"/>
      <c r="AP135" s="42"/>
      <c r="AQ135" s="42"/>
      <c r="AR135" s="42"/>
      <c r="AS135" s="42"/>
      <c r="AT135" s="51"/>
    </row>
    <row r="136" spans="1:46" s="80" customFormat="1" ht="47.25" x14ac:dyDescent="0.25">
      <c r="A136" s="5"/>
      <c r="B136" s="6"/>
      <c r="C136" s="81"/>
      <c r="D136" s="43"/>
      <c r="E136" s="43">
        <v>1</v>
      </c>
      <c r="F136" s="83"/>
      <c r="G136" s="83"/>
      <c r="H136" s="83"/>
      <c r="I136" s="83"/>
      <c r="J136" s="83"/>
      <c r="K136" s="83"/>
      <c r="L136" s="83" t="s">
        <v>200</v>
      </c>
      <c r="M136" s="42" t="s">
        <v>57</v>
      </c>
      <c r="N136" s="56"/>
      <c r="O136" s="42"/>
      <c r="P136" s="42"/>
      <c r="Q136" s="42"/>
      <c r="R136" s="42" t="s">
        <v>205</v>
      </c>
      <c r="S136" s="42"/>
      <c r="T136" s="42"/>
      <c r="U136" s="51"/>
      <c r="V136" s="42"/>
      <c r="W136" s="42"/>
      <c r="X136" s="42"/>
      <c r="Y136" s="42"/>
      <c r="Z136" s="56"/>
      <c r="AA136" s="42"/>
      <c r="AB136" s="42" t="s">
        <v>229</v>
      </c>
      <c r="AC136" s="56">
        <v>2.25888</v>
      </c>
      <c r="AD136" s="42"/>
      <c r="AE136" s="42"/>
      <c r="AF136" s="42"/>
      <c r="AG136" s="42"/>
      <c r="AH136" s="42"/>
      <c r="AI136" s="42"/>
      <c r="AJ136" s="42"/>
      <c r="AK136" s="42"/>
      <c r="AL136" s="42"/>
      <c r="AM136" s="42"/>
      <c r="AN136" s="42"/>
      <c r="AO136" s="42"/>
      <c r="AP136" s="42"/>
      <c r="AQ136" s="42"/>
      <c r="AR136" s="42"/>
      <c r="AS136" s="42"/>
      <c r="AT136" s="51"/>
    </row>
    <row r="137" spans="1:46" s="80" customFormat="1" ht="47.25" x14ac:dyDescent="0.25">
      <c r="A137" s="5"/>
      <c r="B137" s="6"/>
      <c r="C137" s="81"/>
      <c r="D137" s="43"/>
      <c r="E137" s="43">
        <v>116</v>
      </c>
      <c r="F137" s="83"/>
      <c r="G137" s="83"/>
      <c r="H137" s="83"/>
      <c r="I137" s="83"/>
      <c r="J137" s="83"/>
      <c r="K137" s="83"/>
      <c r="L137" s="83" t="s">
        <v>201</v>
      </c>
      <c r="M137" s="42" t="s">
        <v>57</v>
      </c>
      <c r="N137" s="56"/>
      <c r="O137" s="42"/>
      <c r="P137" s="42"/>
      <c r="Q137" s="42"/>
      <c r="R137" s="42"/>
      <c r="S137" s="42"/>
      <c r="T137" s="42"/>
      <c r="U137" s="51"/>
      <c r="V137" s="42"/>
      <c r="W137" s="42"/>
      <c r="X137" s="42"/>
      <c r="Y137" s="42"/>
      <c r="Z137" s="56"/>
      <c r="AA137" s="42" t="s">
        <v>307</v>
      </c>
      <c r="AB137" s="42" t="s">
        <v>229</v>
      </c>
      <c r="AC137" s="56">
        <v>128.22621513944222</v>
      </c>
      <c r="AD137" s="42"/>
      <c r="AE137" s="42"/>
      <c r="AF137" s="42"/>
      <c r="AG137" s="42"/>
      <c r="AH137" s="42"/>
      <c r="AI137" s="42"/>
      <c r="AJ137" s="42"/>
      <c r="AK137" s="42"/>
      <c r="AL137" s="42"/>
      <c r="AM137" s="42"/>
      <c r="AN137" s="42"/>
      <c r="AO137" s="42"/>
      <c r="AP137" s="42"/>
      <c r="AQ137" s="42"/>
      <c r="AR137" s="42"/>
      <c r="AS137" s="42"/>
      <c r="AT137" s="51" t="s">
        <v>308</v>
      </c>
    </row>
    <row r="138" spans="1:46" s="80" customFormat="1" ht="47.25" x14ac:dyDescent="0.25">
      <c r="A138" s="5"/>
      <c r="B138" s="6"/>
      <c r="C138" s="81"/>
      <c r="D138" s="43"/>
      <c r="E138" s="43">
        <v>72</v>
      </c>
      <c r="F138" s="83"/>
      <c r="G138" s="83"/>
      <c r="H138" s="83"/>
      <c r="I138" s="83"/>
      <c r="J138" s="83"/>
      <c r="K138" s="83"/>
      <c r="L138" s="83" t="s">
        <v>142</v>
      </c>
      <c r="M138" s="42" t="s">
        <v>57</v>
      </c>
      <c r="N138" s="56"/>
      <c r="O138" s="42"/>
      <c r="P138" s="42"/>
      <c r="Q138" s="42"/>
      <c r="R138" s="42"/>
      <c r="S138" s="42"/>
      <c r="T138" s="42"/>
      <c r="U138" s="51"/>
      <c r="V138" s="42"/>
      <c r="W138" s="42"/>
      <c r="X138" s="42"/>
      <c r="Y138" s="42"/>
      <c r="Z138" s="56"/>
      <c r="AA138" s="42" t="s">
        <v>307</v>
      </c>
      <c r="AB138" s="42" t="s">
        <v>229</v>
      </c>
      <c r="AC138" s="56">
        <v>35.4728412371134</v>
      </c>
      <c r="AD138" s="42"/>
      <c r="AE138" s="42"/>
      <c r="AF138" s="42"/>
      <c r="AG138" s="42"/>
      <c r="AH138" s="42"/>
      <c r="AI138" s="42"/>
      <c r="AJ138" s="42"/>
      <c r="AK138" s="42"/>
      <c r="AL138" s="42"/>
      <c r="AM138" s="42"/>
      <c r="AN138" s="42"/>
      <c r="AO138" s="42"/>
      <c r="AP138" s="42"/>
      <c r="AQ138" s="42"/>
      <c r="AR138" s="42"/>
      <c r="AS138" s="42"/>
      <c r="AT138" s="51" t="s">
        <v>308</v>
      </c>
    </row>
    <row r="139" spans="1:46" s="80" customFormat="1" ht="31.5" x14ac:dyDescent="0.25">
      <c r="A139" s="5"/>
      <c r="B139" s="6"/>
      <c r="C139" s="81"/>
      <c r="D139" s="43"/>
      <c r="E139" s="43">
        <v>28</v>
      </c>
      <c r="F139" s="83"/>
      <c r="G139" s="83"/>
      <c r="H139" s="83"/>
      <c r="I139" s="83"/>
      <c r="J139" s="83"/>
      <c r="K139" s="83"/>
      <c r="L139" s="83" t="s">
        <v>143</v>
      </c>
      <c r="M139" s="42" t="s">
        <v>57</v>
      </c>
      <c r="N139" s="56"/>
      <c r="O139" s="42"/>
      <c r="P139" s="42"/>
      <c r="Q139" s="42"/>
      <c r="R139" s="42" t="s">
        <v>205</v>
      </c>
      <c r="S139" s="42"/>
      <c r="T139" s="42"/>
      <c r="U139" s="51"/>
      <c r="V139" s="42"/>
      <c r="W139" s="42"/>
      <c r="X139" s="42"/>
      <c r="Y139" s="42"/>
      <c r="Z139" s="56"/>
      <c r="AA139" s="42"/>
      <c r="AB139" s="42" t="s">
        <v>229</v>
      </c>
      <c r="AC139" s="56">
        <v>19.078896</v>
      </c>
      <c r="AD139" s="42"/>
      <c r="AE139" s="42"/>
      <c r="AF139" s="42"/>
      <c r="AG139" s="42"/>
      <c r="AH139" s="42"/>
      <c r="AI139" s="42"/>
      <c r="AJ139" s="42"/>
      <c r="AK139" s="42"/>
      <c r="AL139" s="42"/>
      <c r="AM139" s="42"/>
      <c r="AN139" s="42"/>
      <c r="AO139" s="42"/>
      <c r="AP139" s="42"/>
      <c r="AQ139" s="42"/>
      <c r="AR139" s="42"/>
      <c r="AS139" s="42"/>
      <c r="AT139" s="51"/>
    </row>
    <row r="140" spans="1:46" s="80" customFormat="1" ht="31.5" x14ac:dyDescent="0.25">
      <c r="A140" s="5"/>
      <c r="B140" s="6"/>
      <c r="C140" s="81"/>
      <c r="D140" s="43"/>
      <c r="E140" s="43">
        <v>6</v>
      </c>
      <c r="F140" s="83"/>
      <c r="G140" s="83"/>
      <c r="H140" s="83"/>
      <c r="I140" s="83"/>
      <c r="J140" s="83"/>
      <c r="K140" s="83"/>
      <c r="L140" s="83" t="s">
        <v>144</v>
      </c>
      <c r="M140" s="42" t="s">
        <v>57</v>
      </c>
      <c r="N140" s="56"/>
      <c r="O140" s="42"/>
      <c r="P140" s="42"/>
      <c r="Q140" s="42"/>
      <c r="R140" s="42" t="s">
        <v>205</v>
      </c>
      <c r="S140" s="42"/>
      <c r="T140" s="42"/>
      <c r="U140" s="51"/>
      <c r="V140" s="42"/>
      <c r="W140" s="42"/>
      <c r="X140" s="42"/>
      <c r="Y140" s="42"/>
      <c r="Z140" s="56"/>
      <c r="AA140" s="42"/>
      <c r="AB140" s="42" t="s">
        <v>229</v>
      </c>
      <c r="AC140" s="56">
        <v>4.3642320000000003</v>
      </c>
      <c r="AD140" s="42"/>
      <c r="AE140" s="42"/>
      <c r="AF140" s="42"/>
      <c r="AG140" s="42"/>
      <c r="AH140" s="42"/>
      <c r="AI140" s="42"/>
      <c r="AJ140" s="42"/>
      <c r="AK140" s="42"/>
      <c r="AL140" s="42"/>
      <c r="AM140" s="42"/>
      <c r="AN140" s="42"/>
      <c r="AO140" s="42"/>
      <c r="AP140" s="42"/>
      <c r="AQ140" s="42"/>
      <c r="AR140" s="42"/>
      <c r="AS140" s="42"/>
      <c r="AT140" s="51"/>
    </row>
    <row r="141" spans="1:46" s="80" customFormat="1" ht="31.5" x14ac:dyDescent="0.25">
      <c r="A141" s="5"/>
      <c r="B141" s="6"/>
      <c r="C141" s="81"/>
      <c r="D141" s="43"/>
      <c r="E141" s="43">
        <v>26</v>
      </c>
      <c r="F141" s="83"/>
      <c r="G141" s="83"/>
      <c r="H141" s="83"/>
      <c r="I141" s="83"/>
      <c r="J141" s="83"/>
      <c r="K141" s="83"/>
      <c r="L141" s="83" t="s">
        <v>145</v>
      </c>
      <c r="M141" s="42" t="s">
        <v>57</v>
      </c>
      <c r="N141" s="56"/>
      <c r="O141" s="42"/>
      <c r="P141" s="42"/>
      <c r="Q141" s="42"/>
      <c r="R141" s="42"/>
      <c r="S141" s="42"/>
      <c r="T141" s="42"/>
      <c r="U141" s="51"/>
      <c r="V141" s="42"/>
      <c r="W141" s="42"/>
      <c r="X141" s="42"/>
      <c r="Y141" s="42"/>
      <c r="Z141" s="56"/>
      <c r="AA141" s="42"/>
      <c r="AB141" s="42" t="s">
        <v>229</v>
      </c>
      <c r="AC141" s="56">
        <v>110.18531333333334</v>
      </c>
      <c r="AD141" s="42"/>
      <c r="AE141" s="42"/>
      <c r="AF141" s="42"/>
      <c r="AG141" s="42"/>
      <c r="AH141" s="42"/>
      <c r="AI141" s="42"/>
      <c r="AJ141" s="42"/>
      <c r="AK141" s="42"/>
      <c r="AL141" s="42"/>
      <c r="AM141" s="42"/>
      <c r="AN141" s="42"/>
      <c r="AO141" s="42"/>
      <c r="AP141" s="42"/>
      <c r="AQ141" s="42"/>
      <c r="AR141" s="42"/>
      <c r="AS141" s="42"/>
      <c r="AT141" s="51"/>
    </row>
    <row r="142" spans="1:46" s="80" customFormat="1" ht="31.5" x14ac:dyDescent="0.25">
      <c r="A142" s="5"/>
      <c r="B142" s="6"/>
      <c r="C142" s="81"/>
      <c r="D142" s="43"/>
      <c r="E142" s="43">
        <v>55</v>
      </c>
      <c r="F142" s="83"/>
      <c r="G142" s="83"/>
      <c r="H142" s="83"/>
      <c r="I142" s="83"/>
      <c r="J142" s="83"/>
      <c r="K142" s="83"/>
      <c r="L142" s="83" t="s">
        <v>146</v>
      </c>
      <c r="M142" s="42" t="s">
        <v>57</v>
      </c>
      <c r="N142" s="56"/>
      <c r="O142" s="42"/>
      <c r="P142" s="42"/>
      <c r="Q142" s="42"/>
      <c r="R142" s="42"/>
      <c r="S142" s="42"/>
      <c r="T142" s="42"/>
      <c r="U142" s="51"/>
      <c r="V142" s="42"/>
      <c r="W142" s="42"/>
      <c r="X142" s="42"/>
      <c r="Y142" s="42"/>
      <c r="Z142" s="56"/>
      <c r="AA142" s="42"/>
      <c r="AB142" s="42" t="s">
        <v>229</v>
      </c>
      <c r="AC142" s="56">
        <v>5.1422775702208892</v>
      </c>
      <c r="AD142" s="42"/>
      <c r="AE142" s="42"/>
      <c r="AF142" s="42"/>
      <c r="AG142" s="42"/>
      <c r="AH142" s="42"/>
      <c r="AI142" s="42"/>
      <c r="AJ142" s="42"/>
      <c r="AK142" s="42"/>
      <c r="AL142" s="42"/>
      <c r="AM142" s="42"/>
      <c r="AN142" s="42"/>
      <c r="AO142" s="42"/>
      <c r="AP142" s="42"/>
      <c r="AQ142" s="42"/>
      <c r="AR142" s="42"/>
      <c r="AS142" s="42"/>
      <c r="AT142" s="51"/>
    </row>
    <row r="143" spans="1:46" s="80" customFormat="1" ht="47.25" x14ac:dyDescent="0.25">
      <c r="A143" s="5"/>
      <c r="B143" s="6"/>
      <c r="C143" s="81"/>
      <c r="D143" s="43"/>
      <c r="E143" s="43">
        <v>0.1</v>
      </c>
      <c r="F143" s="83"/>
      <c r="G143" s="83"/>
      <c r="H143" s="83"/>
      <c r="I143" s="83"/>
      <c r="J143" s="83"/>
      <c r="K143" s="83"/>
      <c r="L143" s="83" t="s">
        <v>202</v>
      </c>
      <c r="M143" s="42" t="s">
        <v>57</v>
      </c>
      <c r="N143" s="56"/>
      <c r="O143" s="42"/>
      <c r="P143" s="42"/>
      <c r="Q143" s="42"/>
      <c r="R143" s="42"/>
      <c r="S143" s="42"/>
      <c r="T143" s="42"/>
      <c r="U143" s="51"/>
      <c r="V143" s="42"/>
      <c r="W143" s="42"/>
      <c r="X143" s="42"/>
      <c r="Y143" s="42"/>
      <c r="Z143" s="56"/>
      <c r="AA143" s="42" t="s">
        <v>251</v>
      </c>
      <c r="AB143" s="42" t="s">
        <v>229</v>
      </c>
      <c r="AC143" s="56">
        <v>4.8418000000000003E-2</v>
      </c>
      <c r="AD143" s="42"/>
      <c r="AE143" s="42"/>
      <c r="AF143" s="42"/>
      <c r="AG143" s="42"/>
      <c r="AH143" s="42"/>
      <c r="AI143" s="42"/>
      <c r="AJ143" s="42"/>
      <c r="AK143" s="42"/>
      <c r="AL143" s="42"/>
      <c r="AM143" s="42"/>
      <c r="AN143" s="42"/>
      <c r="AO143" s="42"/>
      <c r="AP143" s="42"/>
      <c r="AQ143" s="42"/>
      <c r="AR143" s="42"/>
      <c r="AS143" s="42"/>
      <c r="AT143" s="51" t="s">
        <v>292</v>
      </c>
    </row>
    <row r="144" spans="1:46" s="80" customFormat="1" ht="31.5" x14ac:dyDescent="0.25">
      <c r="A144" s="5"/>
      <c r="B144" s="6"/>
      <c r="C144" s="81"/>
      <c r="D144" s="43"/>
      <c r="E144" s="43">
        <v>49</v>
      </c>
      <c r="F144" s="83"/>
      <c r="G144" s="83"/>
      <c r="H144" s="83"/>
      <c r="I144" s="83"/>
      <c r="J144" s="83"/>
      <c r="K144" s="83"/>
      <c r="L144" s="83" t="s">
        <v>180</v>
      </c>
      <c r="M144" s="42" t="s">
        <v>57</v>
      </c>
      <c r="N144" s="56"/>
      <c r="O144" s="42"/>
      <c r="P144" s="42"/>
      <c r="Q144" s="42"/>
      <c r="R144" s="42"/>
      <c r="S144" s="42"/>
      <c r="T144" s="42"/>
      <c r="U144" s="51"/>
      <c r="V144" s="42"/>
      <c r="W144" s="42"/>
      <c r="X144" s="42"/>
      <c r="Y144" s="42"/>
      <c r="Z144" s="56"/>
      <c r="AA144" s="42"/>
      <c r="AB144" s="42" t="s">
        <v>229</v>
      </c>
      <c r="AC144" s="56">
        <v>87.010279999999995</v>
      </c>
      <c r="AD144" s="42"/>
      <c r="AE144" s="42"/>
      <c r="AF144" s="42"/>
      <c r="AG144" s="42"/>
      <c r="AH144" s="42"/>
      <c r="AI144" s="42"/>
      <c r="AJ144" s="42"/>
      <c r="AK144" s="42"/>
      <c r="AL144" s="42"/>
      <c r="AM144" s="42"/>
      <c r="AN144" s="42"/>
      <c r="AO144" s="42"/>
      <c r="AP144" s="42"/>
      <c r="AQ144" s="42"/>
      <c r="AR144" s="42"/>
      <c r="AS144" s="42"/>
      <c r="AT144" s="51"/>
    </row>
    <row r="145" spans="1:46" s="80" customFormat="1" ht="63" x14ac:dyDescent="0.25">
      <c r="A145" s="5"/>
      <c r="B145" s="6"/>
      <c r="C145" s="81"/>
      <c r="D145" s="43"/>
      <c r="E145" s="43">
        <v>5</v>
      </c>
      <c r="F145" s="83"/>
      <c r="G145" s="83"/>
      <c r="H145" s="83"/>
      <c r="I145" s="83"/>
      <c r="J145" s="83"/>
      <c r="K145" s="83"/>
      <c r="L145" s="83" t="s">
        <v>203</v>
      </c>
      <c r="M145" s="42" t="s">
        <v>57</v>
      </c>
      <c r="N145" s="56">
        <v>1306.0475000000001</v>
      </c>
      <c r="O145" s="42" t="s">
        <v>206</v>
      </c>
      <c r="P145" s="56">
        <v>1306.0475000000001</v>
      </c>
      <c r="Q145" s="45" t="s">
        <v>250</v>
      </c>
      <c r="R145" s="42" t="s">
        <v>217</v>
      </c>
      <c r="S145" s="42"/>
      <c r="T145" s="42"/>
      <c r="U145" s="51"/>
      <c r="V145" s="42"/>
      <c r="W145" s="42"/>
      <c r="X145" s="42"/>
      <c r="Y145" s="42"/>
      <c r="Z145" s="56"/>
      <c r="AA145" s="42" t="s">
        <v>255</v>
      </c>
      <c r="AB145" s="56">
        <v>1567.2570000000001</v>
      </c>
      <c r="AC145" s="56">
        <v>0.8922500000000001</v>
      </c>
      <c r="AD145" s="44" t="s">
        <v>256</v>
      </c>
      <c r="AE145" s="47" t="s">
        <v>213</v>
      </c>
      <c r="AF145" s="48" t="s">
        <v>214</v>
      </c>
      <c r="AG145" s="50">
        <v>44609</v>
      </c>
      <c r="AH145" s="42"/>
      <c r="AI145" s="42"/>
      <c r="AJ145" s="42" t="s">
        <v>257</v>
      </c>
      <c r="AK145" s="42" t="s">
        <v>224</v>
      </c>
      <c r="AL145" s="50">
        <v>44635</v>
      </c>
      <c r="AM145" s="42"/>
      <c r="AN145" s="42"/>
      <c r="AO145" s="50">
        <v>44635</v>
      </c>
      <c r="AP145" s="42"/>
      <c r="AQ145" s="50">
        <v>44635</v>
      </c>
      <c r="AR145" s="50">
        <v>45291</v>
      </c>
      <c r="AS145" s="42"/>
      <c r="AT145" s="51" t="s">
        <v>258</v>
      </c>
    </row>
    <row r="146" spans="1:46" s="80" customFormat="1" ht="63" x14ac:dyDescent="0.25">
      <c r="A146" s="5"/>
      <c r="B146" s="6"/>
      <c r="C146" s="81"/>
      <c r="D146" s="43"/>
      <c r="E146" s="43">
        <v>1</v>
      </c>
      <c r="F146" s="83"/>
      <c r="G146" s="83"/>
      <c r="H146" s="83"/>
      <c r="I146" s="83"/>
      <c r="J146" s="83"/>
      <c r="K146" s="83"/>
      <c r="L146" s="83" t="s">
        <v>204</v>
      </c>
      <c r="M146" s="42" t="s">
        <v>57</v>
      </c>
      <c r="N146" s="56">
        <v>1306.0475000000001</v>
      </c>
      <c r="O146" s="42" t="s">
        <v>206</v>
      </c>
      <c r="P146" s="56">
        <v>1306.0475000000001</v>
      </c>
      <c r="Q146" s="45" t="s">
        <v>250</v>
      </c>
      <c r="R146" s="42" t="s">
        <v>217</v>
      </c>
      <c r="S146" s="42"/>
      <c r="T146" s="42"/>
      <c r="U146" s="51"/>
      <c r="V146" s="42"/>
      <c r="W146" s="42"/>
      <c r="X146" s="42"/>
      <c r="Y146" s="42"/>
      <c r="Z146" s="56"/>
      <c r="AA146" s="42" t="s">
        <v>255</v>
      </c>
      <c r="AB146" s="56">
        <v>1567.2570000000001</v>
      </c>
      <c r="AC146" s="56">
        <v>0.17845</v>
      </c>
      <c r="AD146" s="44" t="s">
        <v>256</v>
      </c>
      <c r="AE146" s="47" t="s">
        <v>213</v>
      </c>
      <c r="AF146" s="48" t="s">
        <v>214</v>
      </c>
      <c r="AG146" s="50">
        <v>44609</v>
      </c>
      <c r="AH146" s="42"/>
      <c r="AI146" s="42"/>
      <c r="AJ146" s="42" t="s">
        <v>257</v>
      </c>
      <c r="AK146" s="42" t="s">
        <v>224</v>
      </c>
      <c r="AL146" s="50">
        <v>44635</v>
      </c>
      <c r="AM146" s="42"/>
      <c r="AN146" s="42"/>
      <c r="AO146" s="50">
        <v>44635</v>
      </c>
      <c r="AP146" s="42"/>
      <c r="AQ146" s="50">
        <v>44635</v>
      </c>
      <c r="AR146" s="50">
        <v>45291</v>
      </c>
      <c r="AS146" s="42"/>
      <c r="AT146" s="51" t="s">
        <v>258</v>
      </c>
    </row>
    <row r="147" spans="1:46" s="80" customFormat="1" ht="31.5" x14ac:dyDescent="0.25">
      <c r="A147" s="5" t="s">
        <v>60</v>
      </c>
      <c r="B147" s="6" t="s">
        <v>87</v>
      </c>
      <c r="C147" s="81" t="s">
        <v>66</v>
      </c>
      <c r="D147" s="82"/>
      <c r="E147" s="56"/>
      <c r="F147" s="57"/>
      <c r="G147" s="57"/>
      <c r="H147" s="57"/>
      <c r="I147" s="57"/>
      <c r="J147" s="57"/>
      <c r="K147" s="57"/>
      <c r="L147" s="57"/>
      <c r="M147" s="42"/>
      <c r="N147" s="56"/>
      <c r="O147" s="42"/>
      <c r="P147" s="42"/>
      <c r="Q147" s="42"/>
      <c r="R147" s="42"/>
      <c r="S147" s="42"/>
      <c r="T147" s="42"/>
      <c r="U147" s="51"/>
      <c r="V147" s="42"/>
      <c r="W147" s="42"/>
      <c r="X147" s="42"/>
      <c r="Y147" s="42"/>
      <c r="Z147" s="56"/>
      <c r="AA147" s="42"/>
      <c r="AB147" s="42"/>
      <c r="AC147" s="56"/>
      <c r="AD147" s="42"/>
      <c r="AE147" s="42"/>
      <c r="AF147" s="42"/>
      <c r="AG147" s="42"/>
      <c r="AH147" s="42"/>
      <c r="AI147" s="42"/>
      <c r="AJ147" s="42"/>
      <c r="AK147" s="42"/>
      <c r="AL147" s="42"/>
      <c r="AM147" s="42"/>
      <c r="AN147" s="42"/>
      <c r="AO147" s="42"/>
      <c r="AP147" s="42"/>
      <c r="AQ147" s="42"/>
      <c r="AR147" s="42"/>
      <c r="AS147" s="42"/>
      <c r="AT147" s="51"/>
    </row>
    <row r="148" spans="1:46" s="84" customFormat="1" ht="15.75" x14ac:dyDescent="0.25">
      <c r="A148" s="7" t="s">
        <v>60</v>
      </c>
      <c r="B148" s="8" t="s">
        <v>107</v>
      </c>
      <c r="C148" s="21" t="s">
        <v>108</v>
      </c>
      <c r="D148" s="31"/>
      <c r="E148" s="34"/>
      <c r="F148" s="95"/>
      <c r="G148" s="95"/>
      <c r="H148" s="95"/>
      <c r="I148" s="95"/>
      <c r="J148" s="95"/>
      <c r="K148" s="95"/>
      <c r="L148" s="27"/>
      <c r="M148" s="97"/>
      <c r="N148" s="96"/>
      <c r="O148" s="97"/>
      <c r="P148" s="97"/>
      <c r="Q148" s="97"/>
      <c r="R148" s="97"/>
      <c r="S148" s="97"/>
      <c r="T148" s="97"/>
      <c r="U148" s="58"/>
      <c r="V148" s="97"/>
      <c r="W148" s="97"/>
      <c r="X148" s="97"/>
      <c r="Y148" s="97"/>
      <c r="Z148" s="96"/>
      <c r="AA148" s="22"/>
      <c r="AB148" s="22"/>
      <c r="AC148" s="34"/>
      <c r="AD148" s="22"/>
      <c r="AE148" s="22"/>
      <c r="AF148" s="22"/>
      <c r="AG148" s="22"/>
      <c r="AH148" s="22"/>
      <c r="AI148" s="22"/>
      <c r="AJ148" s="22"/>
      <c r="AK148" s="22"/>
      <c r="AL148" s="22"/>
      <c r="AM148" s="22"/>
      <c r="AN148" s="22"/>
      <c r="AO148" s="22"/>
      <c r="AP148" s="22"/>
      <c r="AQ148" s="22"/>
      <c r="AR148" s="22"/>
      <c r="AS148" s="22"/>
      <c r="AT148" s="28"/>
    </row>
    <row r="149" spans="1:46" s="87" customFormat="1" ht="15.75" x14ac:dyDescent="0.25">
      <c r="A149" s="7" t="s">
        <v>60</v>
      </c>
      <c r="B149" s="24" t="s">
        <v>109</v>
      </c>
      <c r="C149" s="25" t="s">
        <v>110</v>
      </c>
      <c r="D149" s="38"/>
      <c r="E149" s="35"/>
      <c r="F149" s="26"/>
      <c r="G149" s="26"/>
      <c r="H149" s="26"/>
      <c r="I149" s="26"/>
      <c r="J149" s="26"/>
      <c r="K149" s="26"/>
      <c r="L149" s="30"/>
      <c r="M149" s="107"/>
      <c r="N149" s="108"/>
      <c r="O149" s="107"/>
      <c r="P149" s="107"/>
      <c r="Q149" s="107"/>
      <c r="R149" s="107"/>
      <c r="S149" s="107"/>
      <c r="T149" s="107"/>
      <c r="U149" s="126"/>
      <c r="V149" s="107"/>
      <c r="W149" s="107"/>
      <c r="X149" s="107"/>
      <c r="Y149" s="107"/>
      <c r="Z149" s="108"/>
      <c r="AA149" s="31"/>
      <c r="AB149" s="23"/>
      <c r="AC149" s="35"/>
      <c r="AD149" s="23"/>
      <c r="AE149" s="23"/>
      <c r="AF149" s="23"/>
      <c r="AG149" s="23"/>
      <c r="AH149" s="23"/>
      <c r="AI149" s="23"/>
      <c r="AJ149" s="23"/>
      <c r="AK149" s="23"/>
      <c r="AL149" s="23"/>
      <c r="AM149" s="23"/>
      <c r="AN149" s="23"/>
      <c r="AO149" s="23"/>
      <c r="AP149" s="23"/>
      <c r="AQ149" s="23"/>
      <c r="AR149" s="23"/>
      <c r="AS149" s="23"/>
      <c r="AT149" s="115"/>
    </row>
    <row r="150" spans="1:46" s="84" customFormat="1" ht="31.5" x14ac:dyDescent="0.25">
      <c r="A150" s="7" t="s">
        <v>60</v>
      </c>
      <c r="B150" s="24" t="s">
        <v>111</v>
      </c>
      <c r="C150" s="25" t="s">
        <v>112</v>
      </c>
      <c r="D150" s="31"/>
      <c r="E150" s="34"/>
      <c r="F150" s="95"/>
      <c r="G150" s="95"/>
      <c r="H150" s="95"/>
      <c r="I150" s="95"/>
      <c r="J150" s="95"/>
      <c r="K150" s="95"/>
      <c r="L150" s="30"/>
      <c r="M150" s="31"/>
      <c r="N150" s="109"/>
      <c r="O150" s="31"/>
      <c r="P150" s="31"/>
      <c r="Q150" s="31"/>
      <c r="R150" s="31"/>
      <c r="S150" s="31"/>
      <c r="T150" s="31"/>
      <c r="U150" s="127"/>
      <c r="V150" s="31"/>
      <c r="W150" s="31"/>
      <c r="X150" s="31"/>
      <c r="Y150" s="31"/>
      <c r="Z150" s="109"/>
      <c r="AA150" s="31"/>
      <c r="AB150" s="22"/>
      <c r="AC150" s="34"/>
      <c r="AD150" s="22"/>
      <c r="AE150" s="22"/>
      <c r="AF150" s="22"/>
      <c r="AG150" s="22"/>
      <c r="AH150" s="22"/>
      <c r="AI150" s="22"/>
      <c r="AJ150" s="22"/>
      <c r="AK150" s="22"/>
      <c r="AL150" s="22"/>
      <c r="AM150" s="22"/>
      <c r="AN150" s="22"/>
      <c r="AO150" s="22"/>
      <c r="AP150" s="22"/>
      <c r="AQ150" s="22"/>
      <c r="AR150" s="22"/>
      <c r="AS150" s="22"/>
      <c r="AT150" s="28"/>
    </row>
    <row r="151" spans="1:46" s="84" customFormat="1" ht="31.5" x14ac:dyDescent="0.25">
      <c r="A151" s="7" t="s">
        <v>60</v>
      </c>
      <c r="B151" s="24" t="s">
        <v>99</v>
      </c>
      <c r="C151" s="25" t="s">
        <v>118</v>
      </c>
      <c r="D151" s="31"/>
      <c r="E151" s="34"/>
      <c r="F151" s="95"/>
      <c r="G151" s="95"/>
      <c r="H151" s="95"/>
      <c r="I151" s="95"/>
      <c r="J151" s="95"/>
      <c r="K151" s="95"/>
      <c r="L151" s="95"/>
      <c r="M151" s="31"/>
      <c r="N151" s="109"/>
      <c r="O151" s="31"/>
      <c r="P151" s="31"/>
      <c r="Q151" s="31"/>
      <c r="R151" s="31"/>
      <c r="S151" s="31"/>
      <c r="T151" s="31"/>
      <c r="U151" s="127"/>
      <c r="V151" s="31"/>
      <c r="W151" s="31"/>
      <c r="X151" s="31"/>
      <c r="Y151" s="31"/>
      <c r="Z151" s="109"/>
      <c r="AA151" s="31"/>
      <c r="AB151" s="22"/>
      <c r="AC151" s="34"/>
      <c r="AD151" s="22"/>
      <c r="AE151" s="22"/>
      <c r="AF151" s="22"/>
      <c r="AG151" s="22"/>
      <c r="AH151" s="22"/>
      <c r="AI151" s="22"/>
      <c r="AJ151" s="22"/>
      <c r="AK151" s="22"/>
      <c r="AL151" s="22"/>
      <c r="AM151" s="22"/>
      <c r="AN151" s="22"/>
      <c r="AO151" s="22"/>
      <c r="AP151" s="22"/>
      <c r="AQ151" s="22"/>
      <c r="AR151" s="22"/>
      <c r="AS151" s="22"/>
      <c r="AT151" s="28"/>
    </row>
    <row r="152" spans="1:46" s="80" customFormat="1" ht="78.75" x14ac:dyDescent="0.25">
      <c r="A152" s="7" t="s">
        <v>60</v>
      </c>
      <c r="B152" s="24" t="s">
        <v>147</v>
      </c>
      <c r="C152" s="25" t="s">
        <v>113</v>
      </c>
      <c r="D152" s="30"/>
      <c r="E152" s="96"/>
      <c r="F152" s="95"/>
      <c r="G152" s="95"/>
      <c r="H152" s="95"/>
      <c r="I152" s="95"/>
      <c r="J152" s="95"/>
      <c r="K152" s="95"/>
      <c r="L152" s="27" t="s">
        <v>97</v>
      </c>
      <c r="M152" s="22" t="s">
        <v>57</v>
      </c>
      <c r="N152" s="34">
        <v>9583.3333333333339</v>
      </c>
      <c r="O152" s="22" t="s">
        <v>206</v>
      </c>
      <c r="P152" s="34">
        <v>9583.3333333333339</v>
      </c>
      <c r="Q152" s="59" t="s">
        <v>231</v>
      </c>
      <c r="R152" s="59" t="s">
        <v>231</v>
      </c>
      <c r="S152" s="22"/>
      <c r="T152" s="60" t="s">
        <v>208</v>
      </c>
      <c r="U152" s="128" t="s">
        <v>343</v>
      </c>
      <c r="V152" s="111" t="s">
        <v>344</v>
      </c>
      <c r="W152" s="22"/>
      <c r="X152" s="22"/>
      <c r="Y152" s="22"/>
      <c r="Z152" s="34">
        <v>9500</v>
      </c>
      <c r="AA152" s="22" t="s">
        <v>345</v>
      </c>
      <c r="AB152" s="98">
        <v>11400</v>
      </c>
      <c r="AC152" s="98">
        <v>11400</v>
      </c>
      <c r="AD152" s="22" t="s">
        <v>347</v>
      </c>
      <c r="AE152" s="61" t="s">
        <v>213</v>
      </c>
      <c r="AF152" s="112" t="s">
        <v>348</v>
      </c>
      <c r="AG152" s="62">
        <v>44923</v>
      </c>
      <c r="AH152" s="97"/>
      <c r="AI152" s="63">
        <v>44939</v>
      </c>
      <c r="AJ152" s="97"/>
      <c r="AK152" s="97"/>
      <c r="AL152" s="97"/>
      <c r="AM152" s="97"/>
      <c r="AN152" s="97"/>
      <c r="AO152" s="113">
        <v>44953</v>
      </c>
      <c r="AP152" s="97"/>
      <c r="AQ152" s="113">
        <v>44953</v>
      </c>
      <c r="AR152" s="113">
        <v>45016</v>
      </c>
      <c r="AS152" s="97"/>
      <c r="AT152" s="58" t="s">
        <v>346</v>
      </c>
    </row>
    <row r="153" spans="1:46" s="84" customFormat="1" ht="47.25" x14ac:dyDescent="0.25">
      <c r="A153" s="7" t="s">
        <v>60</v>
      </c>
      <c r="B153" s="24" t="s">
        <v>148</v>
      </c>
      <c r="C153" s="25" t="s">
        <v>119</v>
      </c>
      <c r="D153" s="27"/>
      <c r="E153" s="34"/>
      <c r="F153" s="27"/>
      <c r="G153" s="27"/>
      <c r="H153" s="27"/>
      <c r="I153" s="27"/>
      <c r="J153" s="27"/>
      <c r="K153" s="27"/>
      <c r="L153" s="27"/>
      <c r="M153" s="22"/>
      <c r="N153" s="34"/>
      <c r="O153" s="22"/>
      <c r="P153" s="22"/>
      <c r="Q153" s="22"/>
      <c r="R153" s="22"/>
      <c r="S153" s="22"/>
      <c r="T153" s="22"/>
      <c r="U153" s="28"/>
      <c r="V153" s="22"/>
      <c r="W153" s="22"/>
      <c r="X153" s="22"/>
      <c r="Y153" s="22"/>
      <c r="Z153" s="34"/>
      <c r="AA153" s="22"/>
      <c r="AB153" s="22"/>
      <c r="AC153" s="34"/>
      <c r="AD153" s="22"/>
      <c r="AE153" s="22"/>
      <c r="AF153" s="22"/>
      <c r="AG153" s="22"/>
      <c r="AH153" s="22"/>
      <c r="AI153" s="22"/>
      <c r="AJ153" s="22"/>
      <c r="AK153" s="22"/>
      <c r="AL153" s="22"/>
      <c r="AM153" s="22"/>
      <c r="AN153" s="22"/>
      <c r="AO153" s="22"/>
      <c r="AP153" s="22"/>
      <c r="AQ153" s="22"/>
      <c r="AR153" s="22"/>
      <c r="AS153" s="22"/>
      <c r="AT153" s="28"/>
    </row>
    <row r="157" spans="1:46" ht="20.25" x14ac:dyDescent="0.25">
      <c r="AF157" s="134" t="s">
        <v>352</v>
      </c>
      <c r="AG157" s="134"/>
      <c r="AH157" s="134"/>
      <c r="AI157" s="134"/>
      <c r="AJ157" s="134"/>
      <c r="AK157" s="134"/>
      <c r="AL157" s="134"/>
      <c r="AM157" s="134"/>
      <c r="AN157" s="134"/>
      <c r="AO157" s="134"/>
      <c r="AP157" s="134"/>
      <c r="AQ157" s="134"/>
      <c r="AR157" s="134"/>
      <c r="AS157" s="134"/>
      <c r="AT157" s="134"/>
    </row>
  </sheetData>
  <autoFilter ref="A22:AT153"/>
  <mergeCells count="61">
    <mergeCell ref="A14:AT14"/>
    <mergeCell ref="AO20:AO21"/>
    <mergeCell ref="AQ19:AQ21"/>
    <mergeCell ref="AR19:AR21"/>
    <mergeCell ref="AS19:AS21"/>
    <mergeCell ref="AT19:AT21"/>
    <mergeCell ref="AN19:AO19"/>
    <mergeCell ref="AP19:AP21"/>
    <mergeCell ref="AN20:AN21"/>
    <mergeCell ref="E20:E21"/>
    <mergeCell ref="F20:F21"/>
    <mergeCell ref="G20:G21"/>
    <mergeCell ref="H20:H21"/>
    <mergeCell ref="I20:I21"/>
    <mergeCell ref="AJ19:AM19"/>
    <mergeCell ref="AD20:AE20"/>
    <mergeCell ref="AF20:AG20"/>
    <mergeCell ref="AH20:AH21"/>
    <mergeCell ref="AI20:AI21"/>
    <mergeCell ref="AJ20:AJ21"/>
    <mergeCell ref="AK20:AK21"/>
    <mergeCell ref="AL20:AL21"/>
    <mergeCell ref="AM20:AM21"/>
    <mergeCell ref="J20:J21"/>
    <mergeCell ref="AB19:AB21"/>
    <mergeCell ref="AC19:AC21"/>
    <mergeCell ref="AD19:AI19"/>
    <mergeCell ref="V19:V21"/>
    <mergeCell ref="W19:W21"/>
    <mergeCell ref="X19:X21"/>
    <mergeCell ref="Y19:Y21"/>
    <mergeCell ref="Z19:Z21"/>
    <mergeCell ref="AA19:AA21"/>
    <mergeCell ref="O19:O21"/>
    <mergeCell ref="K19:K21"/>
    <mergeCell ref="L19:L21"/>
    <mergeCell ref="P19:P21"/>
    <mergeCell ref="Q19:R19"/>
    <mergeCell ref="S19:S21"/>
    <mergeCell ref="A19:A21"/>
    <mergeCell ref="B19:B21"/>
    <mergeCell ref="C19:C21"/>
    <mergeCell ref="D19:D21"/>
    <mergeCell ref="E19:J19"/>
    <mergeCell ref="R20:R21"/>
    <mergeCell ref="AF157:AT157"/>
    <mergeCell ref="T19:T21"/>
    <mergeCell ref="U19:U21"/>
    <mergeCell ref="Q20:Q21"/>
    <mergeCell ref="AR1:AT1"/>
    <mergeCell ref="AR2:AT2"/>
    <mergeCell ref="AR3:AT3"/>
    <mergeCell ref="A5:AT5"/>
    <mergeCell ref="A7:AT7"/>
    <mergeCell ref="A8:AT8"/>
    <mergeCell ref="A10:AT10"/>
    <mergeCell ref="A11:AT11"/>
    <mergeCell ref="A13:AT13"/>
    <mergeCell ref="A16:AT16"/>
    <mergeCell ref="M19:M21"/>
    <mergeCell ref="N19:N21"/>
  </mergeCells>
  <pageMargins left="0.70866141732283472" right="0.70866141732283472" top="0.74803149606299213" bottom="0.74803149606299213" header="0.31496062992125984" footer="0.31496062992125984"/>
  <pageSetup paperSize="8" scale="50" fitToWidth="2" fitToHeight="6" orientation="landscape" r:id="rId1"/>
  <colBreaks count="1" manualBreakCount="1">
    <brk id="2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Отчет</vt:lpstr>
      <vt:lpstr>Отчет!Заголовки_для_печати</vt:lpstr>
      <vt:lpstr>Отчет!Область_печати</vt:lpstr>
    </vt:vector>
  </TitlesOfParts>
  <Company>Datanium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Kudryashov_YM</dc:creator>
  <cp:lastModifiedBy>Марухленко Марина В.</cp:lastModifiedBy>
  <cp:lastPrinted>2023-05-11T03:57:39Z</cp:lastPrinted>
  <dcterms:created xsi:type="dcterms:W3CDTF">2009-07-27T10:10:26Z</dcterms:created>
  <dcterms:modified xsi:type="dcterms:W3CDTF">2023-05-11T04:14:06Z</dcterms:modified>
</cp:coreProperties>
</file>