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-2029 ИП\Документы в ДТР 27.11.24\I1015_1037000158513_69\"/>
    </mc:Choice>
  </mc:AlternateContent>
  <bookViews>
    <workbookView xWindow="0" yWindow="0" windowWidth="28800" windowHeight="12585"/>
  </bookViews>
  <sheets>
    <sheet name="I1127_1037000158513_14_0_69_" sheetId="1" r:id="rId1"/>
  </sheets>
  <externalReferences>
    <externalReference r:id="rId2"/>
  </externalReferences>
  <definedNames>
    <definedName name="_xlnm._FilterDatabase" localSheetId="0" hidden="1">I1127_1037000158513_14_0_69_!$A$19:$W$107</definedName>
    <definedName name="_xlnm.Print_Titles" localSheetId="0">I1127_1037000158513_14_0_69_!$16:$19</definedName>
    <definedName name="_xlnm.Print_Area" localSheetId="0">I1127_1037000158513_14_0_69_!$A$1:$U$108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07" i="1" l="1"/>
  <c r="S107" i="1"/>
  <c r="Q107" i="1"/>
  <c r="N107" i="1"/>
  <c r="M107" i="1"/>
  <c r="L107" i="1"/>
  <c r="K107" i="1"/>
  <c r="J107" i="1"/>
  <c r="I107" i="1"/>
  <c r="H107" i="1"/>
  <c r="G107" i="1"/>
  <c r="F107" i="1"/>
  <c r="D107" i="1"/>
  <c r="C107" i="1"/>
  <c r="B107" i="1"/>
  <c r="A107" i="1"/>
  <c r="U106" i="1"/>
  <c r="S106" i="1"/>
  <c r="Q106" i="1"/>
  <c r="N106" i="1"/>
  <c r="M106" i="1"/>
  <c r="L106" i="1"/>
  <c r="K106" i="1"/>
  <c r="J106" i="1"/>
  <c r="I106" i="1"/>
  <c r="H106" i="1"/>
  <c r="G106" i="1"/>
  <c r="F106" i="1"/>
  <c r="D106" i="1"/>
  <c r="C106" i="1"/>
  <c r="B106" i="1"/>
  <c r="A106" i="1"/>
  <c r="U105" i="1"/>
  <c r="S105" i="1"/>
  <c r="Q105" i="1"/>
  <c r="N105" i="1"/>
  <c r="M105" i="1"/>
  <c r="L105" i="1"/>
  <c r="K105" i="1"/>
  <c r="J105" i="1"/>
  <c r="I105" i="1"/>
  <c r="H105" i="1"/>
  <c r="G105" i="1"/>
  <c r="F105" i="1"/>
  <c r="D105" i="1"/>
  <c r="C105" i="1"/>
  <c r="B105" i="1"/>
  <c r="A105" i="1"/>
  <c r="U104" i="1"/>
  <c r="S104" i="1"/>
  <c r="Q104" i="1"/>
  <c r="N104" i="1"/>
  <c r="M104" i="1"/>
  <c r="L104" i="1"/>
  <c r="K104" i="1"/>
  <c r="J104" i="1"/>
  <c r="I104" i="1"/>
  <c r="H104" i="1"/>
  <c r="G104" i="1"/>
  <c r="F104" i="1"/>
  <c r="D104" i="1"/>
  <c r="C104" i="1"/>
  <c r="B104" i="1"/>
  <c r="A104" i="1"/>
  <c r="U103" i="1"/>
  <c r="S103" i="1"/>
  <c r="Q103" i="1"/>
  <c r="N103" i="1"/>
  <c r="M103" i="1"/>
  <c r="L103" i="1"/>
  <c r="K103" i="1"/>
  <c r="J103" i="1"/>
  <c r="I103" i="1"/>
  <c r="H103" i="1"/>
  <c r="G103" i="1"/>
  <c r="F103" i="1"/>
  <c r="D103" i="1"/>
  <c r="C103" i="1"/>
  <c r="B103" i="1"/>
  <c r="A103" i="1"/>
  <c r="U102" i="1"/>
  <c r="S102" i="1"/>
  <c r="Q102" i="1"/>
  <c r="N102" i="1"/>
  <c r="M102" i="1"/>
  <c r="L102" i="1"/>
  <c r="K102" i="1"/>
  <c r="J102" i="1"/>
  <c r="I102" i="1"/>
  <c r="H102" i="1"/>
  <c r="G102" i="1"/>
  <c r="F102" i="1"/>
  <c r="D102" i="1"/>
  <c r="C102" i="1"/>
  <c r="B102" i="1"/>
  <c r="A102" i="1"/>
  <c r="U101" i="1"/>
  <c r="S101" i="1"/>
  <c r="Q101" i="1"/>
  <c r="N101" i="1"/>
  <c r="M101" i="1"/>
  <c r="L101" i="1"/>
  <c r="K101" i="1"/>
  <c r="J101" i="1"/>
  <c r="I101" i="1"/>
  <c r="H101" i="1"/>
  <c r="G101" i="1"/>
  <c r="F101" i="1"/>
  <c r="D101" i="1"/>
  <c r="C101" i="1"/>
  <c r="B101" i="1"/>
  <c r="A101" i="1"/>
  <c r="U100" i="1"/>
  <c r="S100" i="1"/>
  <c r="Q100" i="1"/>
  <c r="N100" i="1"/>
  <c r="M100" i="1"/>
  <c r="L100" i="1"/>
  <c r="K100" i="1"/>
  <c r="J100" i="1"/>
  <c r="I100" i="1"/>
  <c r="H100" i="1"/>
  <c r="G100" i="1"/>
  <c r="F100" i="1"/>
  <c r="D100" i="1"/>
  <c r="C100" i="1"/>
  <c r="B100" i="1"/>
  <c r="A100" i="1"/>
  <c r="U99" i="1"/>
  <c r="S99" i="1"/>
  <c r="Q99" i="1"/>
  <c r="N99" i="1"/>
  <c r="M99" i="1"/>
  <c r="L99" i="1"/>
  <c r="K99" i="1"/>
  <c r="J99" i="1"/>
  <c r="I99" i="1"/>
  <c r="H99" i="1"/>
  <c r="G99" i="1"/>
  <c r="F99" i="1"/>
  <c r="D99" i="1"/>
  <c r="C99" i="1"/>
  <c r="B99" i="1"/>
  <c r="A99" i="1"/>
  <c r="U98" i="1"/>
  <c r="S98" i="1"/>
  <c r="Q98" i="1"/>
  <c r="N98" i="1"/>
  <c r="M98" i="1"/>
  <c r="L98" i="1"/>
  <c r="K98" i="1"/>
  <c r="J98" i="1"/>
  <c r="I98" i="1"/>
  <c r="H98" i="1"/>
  <c r="G98" i="1"/>
  <c r="F98" i="1"/>
  <c r="D98" i="1"/>
  <c r="C98" i="1"/>
  <c r="B98" i="1"/>
  <c r="A98" i="1"/>
  <c r="U97" i="1"/>
  <c r="S97" i="1"/>
  <c r="Q97" i="1"/>
  <c r="N97" i="1"/>
  <c r="M97" i="1"/>
  <c r="L97" i="1"/>
  <c r="K97" i="1"/>
  <c r="J97" i="1"/>
  <c r="I97" i="1"/>
  <c r="H97" i="1"/>
  <c r="G97" i="1"/>
  <c r="F97" i="1"/>
  <c r="D97" i="1"/>
  <c r="C97" i="1"/>
  <c r="B97" i="1"/>
  <c r="A97" i="1"/>
  <c r="U96" i="1"/>
  <c r="S96" i="1"/>
  <c r="Q96" i="1"/>
  <c r="N96" i="1"/>
  <c r="M96" i="1"/>
  <c r="L96" i="1"/>
  <c r="K96" i="1"/>
  <c r="J96" i="1"/>
  <c r="I96" i="1"/>
  <c r="H96" i="1"/>
  <c r="G96" i="1"/>
  <c r="F96" i="1"/>
  <c r="D96" i="1"/>
  <c r="C96" i="1"/>
  <c r="B96" i="1"/>
  <c r="A96" i="1"/>
  <c r="U95" i="1"/>
  <c r="S95" i="1"/>
  <c r="Q95" i="1"/>
  <c r="N95" i="1"/>
  <c r="M95" i="1"/>
  <c r="L95" i="1"/>
  <c r="K95" i="1"/>
  <c r="J95" i="1"/>
  <c r="I95" i="1"/>
  <c r="H95" i="1"/>
  <c r="G95" i="1"/>
  <c r="F95" i="1"/>
  <c r="D95" i="1"/>
  <c r="C95" i="1"/>
  <c r="B95" i="1"/>
  <c r="A95" i="1"/>
  <c r="U94" i="1"/>
  <c r="S94" i="1"/>
  <c r="Q94" i="1"/>
  <c r="N94" i="1"/>
  <c r="M94" i="1"/>
  <c r="L94" i="1"/>
  <c r="K94" i="1"/>
  <c r="J94" i="1"/>
  <c r="I94" i="1"/>
  <c r="H94" i="1"/>
  <c r="G94" i="1"/>
  <c r="F94" i="1"/>
  <c r="D94" i="1"/>
  <c r="C94" i="1"/>
  <c r="B94" i="1"/>
  <c r="A94" i="1"/>
  <c r="U93" i="1"/>
  <c r="S93" i="1"/>
  <c r="Q93" i="1"/>
  <c r="N93" i="1"/>
  <c r="M93" i="1"/>
  <c r="L93" i="1"/>
  <c r="K93" i="1"/>
  <c r="J93" i="1"/>
  <c r="I93" i="1"/>
  <c r="H93" i="1"/>
  <c r="G93" i="1"/>
  <c r="F93" i="1"/>
  <c r="D93" i="1"/>
  <c r="C93" i="1"/>
  <c r="B93" i="1"/>
  <c r="A93" i="1"/>
  <c r="U92" i="1"/>
  <c r="S92" i="1"/>
  <c r="Q92" i="1"/>
  <c r="N92" i="1"/>
  <c r="M92" i="1"/>
  <c r="L92" i="1"/>
  <c r="K92" i="1"/>
  <c r="J92" i="1"/>
  <c r="I92" i="1"/>
  <c r="H92" i="1"/>
  <c r="G92" i="1"/>
  <c r="F92" i="1"/>
  <c r="D92" i="1"/>
  <c r="C92" i="1"/>
  <c r="B92" i="1"/>
  <c r="A92" i="1"/>
  <c r="U91" i="1"/>
  <c r="S91" i="1"/>
  <c r="Q91" i="1"/>
  <c r="N91" i="1"/>
  <c r="M91" i="1"/>
  <c r="L91" i="1"/>
  <c r="K91" i="1"/>
  <c r="J91" i="1"/>
  <c r="I91" i="1"/>
  <c r="H91" i="1"/>
  <c r="G91" i="1"/>
  <c r="F91" i="1"/>
  <c r="D91" i="1"/>
  <c r="C91" i="1"/>
  <c r="B91" i="1"/>
  <c r="A91" i="1"/>
  <c r="U90" i="1"/>
  <c r="S90" i="1"/>
  <c r="Q90" i="1"/>
  <c r="N90" i="1"/>
  <c r="M90" i="1"/>
  <c r="L90" i="1"/>
  <c r="K90" i="1"/>
  <c r="J90" i="1"/>
  <c r="I90" i="1"/>
  <c r="H90" i="1"/>
  <c r="G90" i="1"/>
  <c r="F90" i="1"/>
  <c r="D90" i="1"/>
  <c r="C90" i="1"/>
  <c r="B90" i="1"/>
  <c r="A90" i="1"/>
  <c r="U89" i="1"/>
  <c r="S89" i="1"/>
  <c r="Q89" i="1"/>
  <c r="N89" i="1"/>
  <c r="M89" i="1"/>
  <c r="L89" i="1"/>
  <c r="K89" i="1"/>
  <c r="J89" i="1"/>
  <c r="I89" i="1"/>
  <c r="H89" i="1"/>
  <c r="G89" i="1"/>
  <c r="F89" i="1"/>
  <c r="D89" i="1"/>
  <c r="C89" i="1"/>
  <c r="B89" i="1"/>
  <c r="A89" i="1"/>
  <c r="U88" i="1"/>
  <c r="S88" i="1"/>
  <c r="Q88" i="1"/>
  <c r="N88" i="1"/>
  <c r="M88" i="1"/>
  <c r="L88" i="1"/>
  <c r="K88" i="1"/>
  <c r="J88" i="1"/>
  <c r="I88" i="1"/>
  <c r="H88" i="1"/>
  <c r="G88" i="1"/>
  <c r="F88" i="1"/>
  <c r="D88" i="1"/>
  <c r="C88" i="1"/>
  <c r="B88" i="1"/>
  <c r="A88" i="1"/>
  <c r="U87" i="1"/>
  <c r="S87" i="1"/>
  <c r="Q87" i="1"/>
  <c r="N87" i="1"/>
  <c r="M87" i="1"/>
  <c r="L87" i="1"/>
  <c r="K87" i="1"/>
  <c r="J87" i="1"/>
  <c r="J86" i="1" s="1"/>
  <c r="J20" i="1" s="1"/>
  <c r="I87" i="1"/>
  <c r="H87" i="1"/>
  <c r="G87" i="1"/>
  <c r="F87" i="1"/>
  <c r="F86" i="1" s="1"/>
  <c r="F20" i="1" s="1"/>
  <c r="D87" i="1"/>
  <c r="C87" i="1"/>
  <c r="B87" i="1"/>
  <c r="A87" i="1"/>
  <c r="U86" i="1"/>
  <c r="T86" i="1"/>
  <c r="S86" i="1"/>
  <c r="R86" i="1"/>
  <c r="R20" i="1" s="1"/>
  <c r="Q86" i="1"/>
  <c r="P86" i="1"/>
  <c r="N86" i="1"/>
  <c r="M86" i="1"/>
  <c r="L86" i="1"/>
  <c r="K86" i="1"/>
  <c r="I86" i="1"/>
  <c r="H86" i="1"/>
  <c r="G86" i="1"/>
  <c r="D86" i="1"/>
  <c r="C86" i="1"/>
  <c r="B86" i="1"/>
  <c r="A86" i="1"/>
  <c r="U85" i="1"/>
  <c r="S85" i="1"/>
  <c r="Q85" i="1"/>
  <c r="N85" i="1"/>
  <c r="M85" i="1"/>
  <c r="L85" i="1"/>
  <c r="K85" i="1"/>
  <c r="J85" i="1"/>
  <c r="I85" i="1"/>
  <c r="H85" i="1"/>
  <c r="G85" i="1"/>
  <c r="F85" i="1"/>
  <c r="D85" i="1"/>
  <c r="C85" i="1"/>
  <c r="B85" i="1"/>
  <c r="A85" i="1"/>
  <c r="U84" i="1"/>
  <c r="S84" i="1"/>
  <c r="Q84" i="1"/>
  <c r="N84" i="1"/>
  <c r="M84" i="1"/>
  <c r="L84" i="1"/>
  <c r="K84" i="1"/>
  <c r="J84" i="1"/>
  <c r="I84" i="1"/>
  <c r="H84" i="1"/>
  <c r="G84" i="1"/>
  <c r="F84" i="1"/>
  <c r="D84" i="1"/>
  <c r="C84" i="1"/>
  <c r="B84" i="1"/>
  <c r="A84" i="1"/>
  <c r="U83" i="1"/>
  <c r="S83" i="1"/>
  <c r="Q83" i="1"/>
  <c r="N83" i="1"/>
  <c r="M83" i="1"/>
  <c r="L83" i="1"/>
  <c r="K83" i="1"/>
  <c r="J83" i="1"/>
  <c r="I83" i="1"/>
  <c r="H83" i="1"/>
  <c r="G83" i="1"/>
  <c r="F83" i="1"/>
  <c r="D83" i="1"/>
  <c r="C83" i="1"/>
  <c r="B83" i="1"/>
  <c r="A83" i="1"/>
  <c r="U82" i="1"/>
  <c r="S82" i="1"/>
  <c r="Q82" i="1"/>
  <c r="N82" i="1"/>
  <c r="M82" i="1"/>
  <c r="L82" i="1"/>
  <c r="K82" i="1"/>
  <c r="J82" i="1"/>
  <c r="I82" i="1"/>
  <c r="H82" i="1"/>
  <c r="G82" i="1"/>
  <c r="F82" i="1"/>
  <c r="D82" i="1"/>
  <c r="C82" i="1"/>
  <c r="B82" i="1"/>
  <c r="A82" i="1"/>
  <c r="U81" i="1"/>
  <c r="S81" i="1"/>
  <c r="Q81" i="1"/>
  <c r="N81" i="1"/>
  <c r="M81" i="1"/>
  <c r="L81" i="1"/>
  <c r="K81" i="1"/>
  <c r="J81" i="1"/>
  <c r="I81" i="1"/>
  <c r="H81" i="1"/>
  <c r="G81" i="1"/>
  <c r="F81" i="1"/>
  <c r="D81" i="1"/>
  <c r="C81" i="1"/>
  <c r="B81" i="1"/>
  <c r="A81" i="1"/>
  <c r="U80" i="1"/>
  <c r="S80" i="1"/>
  <c r="Q80" i="1"/>
  <c r="N80" i="1"/>
  <c r="M80" i="1"/>
  <c r="L80" i="1"/>
  <c r="K80" i="1"/>
  <c r="J80" i="1"/>
  <c r="I80" i="1"/>
  <c r="H80" i="1"/>
  <c r="G80" i="1"/>
  <c r="F80" i="1"/>
  <c r="D80" i="1"/>
  <c r="C80" i="1"/>
  <c r="B80" i="1"/>
  <c r="A80" i="1"/>
  <c r="U79" i="1"/>
  <c r="S79" i="1"/>
  <c r="Q79" i="1"/>
  <c r="N79" i="1"/>
  <c r="M79" i="1"/>
  <c r="L79" i="1"/>
  <c r="K79" i="1"/>
  <c r="J79" i="1"/>
  <c r="I79" i="1"/>
  <c r="H79" i="1"/>
  <c r="G79" i="1"/>
  <c r="F79" i="1"/>
  <c r="D79" i="1"/>
  <c r="C79" i="1"/>
  <c r="B79" i="1"/>
  <c r="A79" i="1"/>
  <c r="U78" i="1"/>
  <c r="S78" i="1"/>
  <c r="Q78" i="1"/>
  <c r="N78" i="1"/>
  <c r="M78" i="1"/>
  <c r="L78" i="1"/>
  <c r="K78" i="1"/>
  <c r="J78" i="1"/>
  <c r="I78" i="1"/>
  <c r="I77" i="1" s="1"/>
  <c r="I20" i="1" s="1"/>
  <c r="H78" i="1"/>
  <c r="G78" i="1"/>
  <c r="F78" i="1"/>
  <c r="D78" i="1"/>
  <c r="C78" i="1"/>
  <c r="B78" i="1"/>
  <c r="A78" i="1"/>
  <c r="U77" i="1"/>
  <c r="T77" i="1"/>
  <c r="S77" i="1"/>
  <c r="R77" i="1"/>
  <c r="Q77" i="1"/>
  <c r="P77" i="1"/>
  <c r="O77" i="1"/>
  <c r="N77" i="1"/>
  <c r="M77" i="1"/>
  <c r="K77" i="1"/>
  <c r="J77" i="1"/>
  <c r="H77" i="1"/>
  <c r="G77" i="1"/>
  <c r="F77" i="1"/>
  <c r="E77" i="1"/>
  <c r="D77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U20" i="1"/>
  <c r="T20" i="1"/>
  <c r="S20" i="1"/>
  <c r="Q20" i="1"/>
  <c r="P20" i="1"/>
  <c r="O20" i="1"/>
  <c r="N20" i="1"/>
  <c r="M20" i="1"/>
  <c r="K20" i="1"/>
  <c r="H20" i="1"/>
  <c r="G20" i="1"/>
  <c r="E20" i="1"/>
  <c r="D20" i="1"/>
</calcChain>
</file>

<file path=xl/sharedStrings.xml><?xml version="1.0" encoding="utf-8"?>
<sst xmlns="http://schemas.openxmlformats.org/spreadsheetml/2006/main" count="135" uniqueCount="42">
  <si>
    <t>Приложение  № 14</t>
  </si>
  <si>
    <t>к приказу Минэнерго России</t>
  </si>
  <si>
    <t>от 5 мая 2016 г. № 380</t>
  </si>
  <si>
    <t>Форма 14.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</si>
  <si>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</t>
    </r>
    <r>
      <rPr>
        <u/>
        <sz val="12"/>
        <color indexed="8"/>
        <rFont val="Times New Roman"/>
        <family val="1"/>
        <charset val="204"/>
      </rPr>
      <t xml:space="preserve">                         ООО "Горсети"                           </t>
    </r>
  </si>
  <si>
    <t xml:space="preserve">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</si>
  <si>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1"/>
        <color indexed="8"/>
        <rFont val="Times New Roman"/>
        <family val="1"/>
        <charset val="204"/>
      </rPr>
      <t>2024</t>
    </r>
    <r>
      <rPr>
        <sz val="11"/>
        <color indexed="8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</si>
  <si>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</si>
  <si>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</si>
  <si>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</si>
  <si>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</si>
  <si>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</si>
  <si>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</si>
  <si>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</si>
  <si>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</si>
  <si>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</si>
  <si>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</si>
  <si>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</si>
  <si>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Мощность, МВА</t>
  </si>
  <si>
    <t>Протяженность, км</t>
  </si>
  <si>
    <t>Количество, шт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</si>
  <si>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</si>
  <si>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</si>
  <si>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</si>
  <si>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</si>
  <si>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</si>
  <si>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</si>
  <si>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</si>
  <si>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</si>
  <si>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</si>
  <si>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</si>
  <si>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</si>
  <si>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</si>
  <si>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</si>
  <si>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</si>
  <si>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</si>
  <si>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Томская область</t>
  </si>
  <si>
    <t>Г</t>
  </si>
  <si>
    <t>пр.13</t>
  </si>
  <si>
    <t>нд</t>
  </si>
  <si>
    <t>локальный сметный расчет</t>
  </si>
  <si>
    <t>коммерческие предложения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</si>
</sst>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3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right" vertical="center" wrapText="1"/>
    </xf>
    <xf numFmtId="0" fontId="6" fillId="0" borderId="0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 vertical="center" wrapText="1"/>
    </xf>
    <xf numFmtId="0" fontId="5" fillId="0" borderId="0" xfId="1" applyFont="1" applyAlignment="1">
      <alignment vertical="center" wrapText="1"/>
    </xf>
    <xf numFmtId="0" fontId="10" fillId="0" borderId="0" xfId="1" applyFont="1" applyFill="1" applyBorder="1" applyAlignment="1">
      <alignment horizontal="center" vertical="center" wrapText="1"/>
    </xf>
    <xf numFmtId="164" fontId="10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textRotation="90" wrapText="1"/>
    </xf>
    <xf numFmtId="164" fontId="8" fillId="0" borderId="1" xfId="1" applyNumberFormat="1" applyFont="1" applyFill="1" applyBorder="1" applyAlignment="1">
      <alignment horizontal="center" vertical="center" textRotation="90" wrapText="1"/>
    </xf>
    <xf numFmtId="164" fontId="11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Alignment="1">
      <alignment vertical="center" wrapText="1"/>
    </xf>
    <xf numFmtId="1" fontId="5" fillId="0" borderId="0" xfId="1" applyNumberFormat="1" applyFont="1" applyFill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2" fontId="10" fillId="0" borderId="1" xfId="1" applyNumberFormat="1" applyFont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left" vertical="center" wrapText="1"/>
    </xf>
    <xf numFmtId="0" fontId="5" fillId="0" borderId="1" xfId="1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-2029%20&#1048;&#1055;/&#1060;&#1086;&#1088;&#1084;&#1099;%20&#1087;&#1086;%20&#1055;&#1088;&#1080;&#1082;&#1072;&#1079;&#1091;%20380%20&#1048;&#1055;%202025-2029%20(&#1076;&#1086;&#1087;.%20&#1087;&#1086;&#1103;&#1089;&#1085;&#1077;&#1085;&#1080;&#1103;)%20&#1048;&#1058;&#1054;&#1043;%2027.11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1127_1037000158513_01_1_69_"/>
      <sheetName val="I1127_1037000158513_01_2_69 "/>
      <sheetName val="I1127_1037000158513_01_3_69"/>
      <sheetName val="I1127_1037000158513_01_4_69"/>
      <sheetName val="I1127_1037000158513_01_5_69"/>
      <sheetName val="I1127_1037000158513_02_0_69_"/>
      <sheetName val="I1127_1037000158513_03_0_69_"/>
      <sheetName val="I1127_1037000158513_04_0_69_"/>
      <sheetName val="5"/>
      <sheetName val="I1127_1037000158513_05_0_69_"/>
      <sheetName val="I1127_1037000158513_06_0_69_"/>
      <sheetName val="I1127_1037000158513_07_0_69_"/>
      <sheetName val="I1127_1037000158513_08_0_69_"/>
      <sheetName val="I1127_1037000158513_09_0_69_"/>
      <sheetName val="I1127_1037000158513_10_0_69_"/>
      <sheetName val="I1127_1037000158513_11_1_69_"/>
      <sheetName val="I1127_1037000158513_11_2_69_"/>
      <sheetName val="I1127_1037000158513_11_3_69_"/>
      <sheetName val="I1127_1037000158513_12_0_69_"/>
      <sheetName val="I1127_1037000158513_13_0_69_"/>
      <sheetName val="I1127_1037000158513_14_0_69_"/>
      <sheetName val="I1127_1037000158513_15_0_69_"/>
      <sheetName val="I1127_1037000158513_16_0_69_"/>
      <sheetName val="I1127_1037000158513_17_0_69_"/>
      <sheetName val="I1127_1037000158513_18_0_69_"/>
      <sheetName val="I1127_1037000158513_19_0_69_"/>
    </sheetNames>
    <sheetDataSet>
      <sheetData sheetId="0"/>
      <sheetData sheetId="1"/>
      <sheetData sheetId="2"/>
      <sheetData sheetId="3"/>
      <sheetData sheetId="4"/>
      <sheetData sheetId="5">
        <row r="17">
          <cell r="A17">
            <v>0</v>
          </cell>
          <cell r="B17" t="str">
            <v>ВСЕГО по инвестиционной программе, в том числе:</v>
          </cell>
          <cell r="C17" t="str">
            <v>Г</v>
          </cell>
        </row>
        <row r="18">
          <cell r="A18" t="str">
            <v>0.1</v>
          </cell>
          <cell r="B18" t="str">
            <v>Технологическое присоединение, всего</v>
          </cell>
          <cell r="C18" t="str">
            <v>Г</v>
          </cell>
        </row>
        <row r="19">
          <cell r="A19" t="str">
            <v>0.2</v>
          </cell>
          <cell r="B19" t="str">
            <v>Реконструкция, модернизация, техническое перевооружение, всего</v>
          </cell>
          <cell r="C19" t="str">
            <v>Г</v>
          </cell>
        </row>
        <row r="20">
          <cell r="A20" t="str">
            <v>0.3</v>
          </cell>
          <cell r="B20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0" t="str">
            <v>Г</v>
          </cell>
        </row>
        <row r="21">
          <cell r="A21" t="str">
            <v>0.4</v>
          </cell>
          <cell r="B21" t="str">
            <v>Прочее новое строительство объектов электросетевого хозяйства, всего</v>
          </cell>
          <cell r="C21" t="str">
            <v>Г</v>
          </cell>
        </row>
        <row r="22">
          <cell r="A22" t="str">
            <v>0.5</v>
          </cell>
          <cell r="B22" t="str">
            <v>Покупка земельных участков для целей реализации инвестиционных проектов, всего</v>
          </cell>
          <cell r="C22" t="str">
            <v>Г</v>
          </cell>
        </row>
        <row r="23">
          <cell r="A23" t="str">
            <v>0.6</v>
          </cell>
          <cell r="B23" t="str">
            <v>Прочие инвестиционные проекты, всего</v>
          </cell>
          <cell r="C23" t="str">
            <v>Г</v>
          </cell>
        </row>
        <row r="24">
          <cell r="A24" t="str">
            <v>1.1</v>
          </cell>
          <cell r="B24" t="str">
            <v>Технологическое присоединение, всего, в том числе:</v>
          </cell>
          <cell r="C24" t="str">
            <v>Г</v>
          </cell>
        </row>
        <row r="25">
          <cell r="A25" t="str">
            <v>1.1.1</v>
          </cell>
          <cell r="B25" t="str">
            <v>Технологическое присоединение энергопринимающих устройств потребителей, всего, в том числе:</v>
          </cell>
          <cell r="C25" t="str">
            <v>Г</v>
          </cell>
        </row>
        <row r="26">
          <cell r="A26" t="str">
            <v>1.1.1.1</v>
          </cell>
          <cell r="B2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6" t="str">
            <v>Г</v>
          </cell>
        </row>
        <row r="27">
          <cell r="A27" t="str">
            <v>1.1.1.2</v>
          </cell>
          <cell r="B27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7" t="str">
            <v>Г</v>
          </cell>
        </row>
        <row r="28">
          <cell r="A28" t="str">
            <v>1.1.1.3</v>
          </cell>
          <cell r="B28" t="str">
            <v>Технологическое присоединение энергопринимающих устройств потребителей свыше 150 кВт, всего, в том числе:</v>
          </cell>
          <cell r="C28" t="str">
            <v>Г</v>
          </cell>
        </row>
        <row r="29">
          <cell r="A29" t="str">
            <v>1.1.2</v>
          </cell>
          <cell r="B29" t="str">
            <v>Технологическое присоединение объектов электросетевого хозяйства, всего, в том числе:</v>
          </cell>
          <cell r="C29" t="str">
            <v>Г</v>
          </cell>
        </row>
        <row r="30">
          <cell r="A30" t="str">
            <v>1.1.2.1</v>
          </cell>
          <cell r="B30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0" t="str">
            <v>Г</v>
          </cell>
        </row>
        <row r="31">
          <cell r="A31" t="str">
            <v>1.1.2.2</v>
          </cell>
          <cell r="B31" t="str">
            <v>Технологическое присоединение к электрическим сетям иных сетевых организаций, всего, в том числе:</v>
          </cell>
          <cell r="C31" t="str">
            <v>Г</v>
          </cell>
        </row>
        <row r="32">
          <cell r="A32" t="str">
            <v>1.1.3</v>
          </cell>
          <cell r="B32" t="str">
            <v>Технологическое присоединение объектов по производству электрической энергии всего, в том числе:</v>
          </cell>
          <cell r="C32" t="str">
            <v>Г</v>
          </cell>
        </row>
        <row r="33">
          <cell r="A33" t="str">
            <v>1.1.3.1</v>
          </cell>
          <cell r="B33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3" t="str">
            <v>Г</v>
          </cell>
        </row>
        <row r="34">
          <cell r="A34" t="str">
            <v>1.1.3.1</v>
          </cell>
          <cell r="B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5" t="str">
            <v>Г</v>
          </cell>
        </row>
        <row r="36">
          <cell r="A36" t="str">
            <v>1.1.3.2</v>
          </cell>
          <cell r="B36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1.1.3.2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1.1.3.2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1.1.4</v>
          </cell>
          <cell r="B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39" t="str">
            <v>Г</v>
          </cell>
        </row>
        <row r="40">
          <cell r="A40" t="str">
            <v>1.1.4.1</v>
          </cell>
          <cell r="B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0" t="str">
            <v>Г</v>
          </cell>
        </row>
        <row r="41">
          <cell r="A41" t="str">
            <v>1.1.4.2</v>
          </cell>
          <cell r="B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1" t="str">
            <v>Г</v>
          </cell>
        </row>
        <row r="42">
          <cell r="A42" t="str">
            <v>1.2</v>
          </cell>
          <cell r="B42" t="str">
            <v>Реконструкция, модернизация, техническое перевооружение всего, в том числе:</v>
          </cell>
          <cell r="C42" t="str">
            <v>Г</v>
          </cell>
        </row>
        <row r="43">
          <cell r="A43" t="str">
            <v>1.2.1</v>
          </cell>
          <cell r="B43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3" t="str">
            <v>Г</v>
          </cell>
        </row>
        <row r="44">
          <cell r="A44" t="str">
            <v>1.2.1.1</v>
          </cell>
          <cell r="B44" t="str">
            <v>Реконструкция трансформаторных и иных подстанций, всего, в числе:</v>
          </cell>
          <cell r="C44" t="str">
            <v>Г</v>
          </cell>
        </row>
        <row r="45">
          <cell r="A45" t="str">
            <v>1.2.1.2</v>
          </cell>
          <cell r="B4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</row>
        <row r="46">
          <cell r="A46" t="str">
            <v>1.2.1.2</v>
          </cell>
          <cell r="B46" t="str">
            <v>Монтаж системы сигнализации в трансформаторной подстанции</v>
          </cell>
          <cell r="C46" t="str">
            <v>О_000006001</v>
          </cell>
        </row>
        <row r="47">
          <cell r="A47" t="str">
            <v>1.2.1.2</v>
          </cell>
          <cell r="B47" t="str">
            <v>Реконструкция РП Черных</v>
          </cell>
          <cell r="C47" t="str">
            <v>О_000000002</v>
          </cell>
        </row>
        <row r="48">
          <cell r="A48" t="str">
            <v>1.2.1.2</v>
          </cell>
          <cell r="B48" t="str">
            <v>Строительство РП от ПС "Центральная"</v>
          </cell>
          <cell r="C48" t="str">
            <v>О_000000003</v>
          </cell>
        </row>
        <row r="49">
          <cell r="A49" t="str">
            <v>1.2.1.2</v>
          </cell>
          <cell r="B49" t="str">
            <v>Реконструкция РП "Академический"</v>
          </cell>
          <cell r="C49" t="str">
            <v>О_000000004</v>
          </cell>
        </row>
        <row r="50">
          <cell r="A50" t="str">
            <v>1.2.1.2</v>
          </cell>
          <cell r="B50" t="str">
            <v>Реконструкция ПС "ГПП-35/10 Сиб" 35/10кВ</v>
          </cell>
          <cell r="C50" t="str">
            <v>О_100000005</v>
          </cell>
        </row>
        <row r="51">
          <cell r="A51" t="str">
            <v>1.2.1.2</v>
          </cell>
          <cell r="B51" t="str">
            <v>Реконструкция ПС "ДСЗ"35/10кВ</v>
          </cell>
          <cell r="C51" t="str">
            <v>О_100000006</v>
          </cell>
        </row>
        <row r="53">
          <cell r="A53" t="str">
            <v>1.2.2</v>
          </cell>
          <cell r="B53" t="str">
            <v>Реконструкция, 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1.2.2.1</v>
          </cell>
          <cell r="B54" t="str">
            <v>Реконструкция линий электропередачи, всего, в том числе:</v>
          </cell>
          <cell r="C54" t="str">
            <v>Г</v>
          </cell>
        </row>
        <row r="55">
          <cell r="A55" t="str">
            <v>1.2.2.2</v>
          </cell>
          <cell r="B55" t="str">
            <v>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1.2.3</v>
          </cell>
          <cell r="B56" t="str">
            <v>Развитие и модернизация учета электрической энергии (мощности), всего, в том числе:</v>
          </cell>
          <cell r="C56" t="str">
            <v>Г</v>
          </cell>
        </row>
        <row r="57">
          <cell r="A57" t="str">
            <v>1.2.3.1</v>
          </cell>
          <cell r="B57" t="str">
            <v>"Установка приборов учета, класс напряжения 0,22 (0,4) кВ, всего, в том числе:"</v>
          </cell>
          <cell r="C57" t="str">
            <v>Г</v>
          </cell>
        </row>
        <row r="58">
          <cell r="A58" t="str">
            <v>1.2.3.1</v>
          </cell>
          <cell r="B58" t="str">
            <v>Обеспечение средствами учета электроэнергии</v>
          </cell>
          <cell r="C58" t="str">
            <v>О_003000008</v>
          </cell>
        </row>
        <row r="59">
          <cell r="A59" t="str">
            <v>1.2.3.2</v>
          </cell>
          <cell r="B59" t="str">
            <v>"Установка приборов учета, класс напряжения 6 (10) кВ, всего, в том числе:"</v>
          </cell>
          <cell r="C59" t="str">
            <v>Г</v>
          </cell>
        </row>
        <row r="60">
          <cell r="A60" t="str">
            <v>1.2.3.3</v>
          </cell>
          <cell r="B60" t="str">
            <v>"Установка приборов учета, класс напряжения 35 кВ, всего, в том числе:"</v>
          </cell>
          <cell r="C60" t="str">
            <v>Г</v>
          </cell>
        </row>
        <row r="61">
          <cell r="A61" t="str">
            <v>1.2.3.4</v>
          </cell>
          <cell r="B61" t="str">
            <v>"Установка приборов учета, класс напряжения 110 кВ и выше, всего, в том числе:"</v>
          </cell>
          <cell r="C61" t="str">
            <v>Г</v>
          </cell>
        </row>
        <row r="62">
          <cell r="A62" t="str">
            <v>1.2.3.5</v>
          </cell>
          <cell r="B62" t="str">
            <v>"Включение приборов учета в систему сбора и передачи данных, класс напряжения 0,22 (0,4) кВ, всего, в том числе:"</v>
          </cell>
          <cell r="C62" t="str">
            <v>Г</v>
          </cell>
        </row>
        <row r="63">
          <cell r="A63" t="str">
            <v>1.2.3.6</v>
          </cell>
          <cell r="B63" t="str">
            <v>"Включение приборов учета в систему сбора и передачи данных, класс напряжения 6 (10) кВ, всего, в том числе:"</v>
          </cell>
          <cell r="C63" t="str">
            <v>Г</v>
          </cell>
        </row>
        <row r="64">
          <cell r="A64" t="str">
            <v>1.2.3.7</v>
          </cell>
          <cell r="B64" t="str">
            <v>"Включение приборов учета в систему сбора и передачи данных, класс напряжения 35 кВ, всего, в том числе:"</v>
          </cell>
          <cell r="C64" t="str">
            <v>Г</v>
          </cell>
        </row>
        <row r="65">
          <cell r="A65" t="str">
            <v>1.2.3.8</v>
          </cell>
          <cell r="B65" t="str">
            <v>"Включение приборов учета в систему сбора и передачи данных, класс напряжения 110 кВ и выше, всего, в том числе:"</v>
          </cell>
          <cell r="C65" t="str">
            <v>Г</v>
          </cell>
        </row>
        <row r="66">
          <cell r="A66" t="str">
            <v>1.2.4</v>
          </cell>
          <cell r="B66" t="str">
            <v>Реконструкция, модернизация, техническое перевооружение прочих объектов основных средств, всего, в том числе:</v>
          </cell>
          <cell r="C66" t="str">
            <v>Г</v>
          </cell>
        </row>
        <row r="67">
          <cell r="A67" t="str">
            <v>1.2.4.1</v>
          </cell>
          <cell r="B67" t="str">
            <v>Реконструкция прочих объектов основных средств, всего, в том числе:</v>
          </cell>
          <cell r="C67" t="str">
            <v>Г</v>
          </cell>
        </row>
        <row r="68">
          <cell r="A68" t="str">
            <v>1.2.4.2</v>
          </cell>
          <cell r="B68" t="str">
            <v>Модернизация, техническое перевооружение прочих объектов основных средств, всего, в том числе:</v>
          </cell>
          <cell r="C68" t="str">
            <v>Г</v>
          </cell>
        </row>
        <row r="69">
          <cell r="A69" t="str">
            <v>1.3</v>
          </cell>
          <cell r="B69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69" t="str">
            <v>Г</v>
          </cell>
        </row>
        <row r="70">
          <cell r="A70" t="str">
            <v>1.3.1</v>
          </cell>
          <cell r="B70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0" t="str">
            <v>Г</v>
          </cell>
        </row>
        <row r="71">
          <cell r="A71" t="str">
            <v>1.3.2</v>
          </cell>
          <cell r="B71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1" t="str">
            <v>Г</v>
          </cell>
        </row>
        <row r="72">
          <cell r="A72" t="str">
            <v>1.4</v>
          </cell>
          <cell r="B72" t="str">
            <v>Прочее новое строительство объектов электросетевого хозяйства, всего, в том числе:</v>
          </cell>
          <cell r="C72" t="str">
            <v>Г</v>
          </cell>
        </row>
        <row r="73">
          <cell r="A73" t="str">
            <v>1.4</v>
          </cell>
          <cell r="B73" t="str">
            <v>Организация петлевой схемы электроснабжения на уровне 10/6 кВ для электроприемников 2 и 3 категории</v>
          </cell>
          <cell r="C73" t="str">
            <v>О_000450009</v>
          </cell>
          <cell r="G73">
            <v>2029</v>
          </cell>
          <cell r="W73">
            <v>16.091220912575999</v>
          </cell>
          <cell r="CJ73">
            <v>16.091220912575999</v>
          </cell>
          <cell r="CK73">
            <v>0</v>
          </cell>
          <cell r="CL73">
            <v>0</v>
          </cell>
          <cell r="CM73">
            <v>16.091220912575999</v>
          </cell>
          <cell r="CN73">
            <v>0</v>
          </cell>
        </row>
        <row r="74">
          <cell r="A74" t="str">
            <v>1.4</v>
          </cell>
          <cell r="B74" t="str">
            <v>Обеспечение надежности электроснабжения путем замены неизолированного провода на СИП на сетях 6/10кВ</v>
          </cell>
          <cell r="C74" t="str">
            <v>О_0004500010</v>
          </cell>
          <cell r="G74">
            <v>2029</v>
          </cell>
          <cell r="W74">
            <v>26.17624595310048</v>
          </cell>
          <cell r="CJ74">
            <v>26.17624595310048</v>
          </cell>
          <cell r="CK74">
            <v>0</v>
          </cell>
          <cell r="CL74">
            <v>0</v>
          </cell>
          <cell r="CM74">
            <v>26.17624595310048</v>
          </cell>
          <cell r="CN74">
            <v>0</v>
          </cell>
        </row>
        <row r="75">
          <cell r="A75" t="str">
            <v>1.4</v>
          </cell>
          <cell r="B75" t="str">
            <v>Обеспечение надежности электроснабжения путем выноса ВЛ 10кВ с частных территорий</v>
          </cell>
          <cell r="C75" t="str">
            <v>О_0000500011</v>
          </cell>
          <cell r="G75">
            <v>2025</v>
          </cell>
          <cell r="W75">
            <v>1.5286780739999999</v>
          </cell>
          <cell r="CJ75">
            <v>1.5286780739999999</v>
          </cell>
          <cell r="CK75">
            <v>0</v>
          </cell>
          <cell r="CL75">
            <v>0</v>
          </cell>
          <cell r="CM75">
            <v>1.5286780739999999</v>
          </cell>
          <cell r="CN75">
            <v>0</v>
          </cell>
        </row>
        <row r="76">
          <cell r="A76" t="str">
            <v>1.4</v>
          </cell>
          <cell r="B76" t="str">
            <v>Реконструкция и модернизация сетей электроснабжения 0,4кВ</v>
          </cell>
          <cell r="C76" t="str">
            <v>О_0004500012</v>
          </cell>
          <cell r="G76">
            <v>2029</v>
          </cell>
          <cell r="W76">
            <v>147.08940906705598</v>
          </cell>
          <cell r="CJ76">
            <v>147.08940906705598</v>
          </cell>
          <cell r="CK76">
            <v>0</v>
          </cell>
          <cell r="CL76">
            <v>0</v>
          </cell>
          <cell r="CM76">
            <v>147.08940906705598</v>
          </cell>
          <cell r="CN76">
            <v>0</v>
          </cell>
        </row>
        <row r="77">
          <cell r="A77" t="str">
            <v>1.4</v>
          </cell>
          <cell r="B77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7" t="str">
            <v>О_1004560013</v>
          </cell>
          <cell r="G77">
            <v>2029</v>
          </cell>
          <cell r="W77">
            <v>82.811033848655995</v>
          </cell>
          <cell r="CJ77">
            <v>82.811033848655995</v>
          </cell>
          <cell r="CK77">
            <v>0</v>
          </cell>
          <cell r="CL77">
            <v>0</v>
          </cell>
          <cell r="CM77">
            <v>82.811033848655995</v>
          </cell>
          <cell r="CN77">
            <v>0</v>
          </cell>
        </row>
        <row r="78">
          <cell r="A78" t="str">
            <v>1.4</v>
          </cell>
          <cell r="B78" t="str">
            <v>Установка реклоузеров</v>
          </cell>
          <cell r="C78" t="str">
            <v>О_0000000814</v>
          </cell>
          <cell r="G78">
            <v>2029</v>
          </cell>
          <cell r="W78">
            <v>12.403432340832</v>
          </cell>
          <cell r="CJ78">
            <v>12.403432340832</v>
          </cell>
          <cell r="CK78">
            <v>0</v>
          </cell>
          <cell r="CL78">
            <v>0</v>
          </cell>
          <cell r="CM78">
            <v>12.403432340832</v>
          </cell>
          <cell r="CN78">
            <v>0</v>
          </cell>
        </row>
        <row r="79">
          <cell r="A79" t="str">
            <v>1.4</v>
          </cell>
          <cell r="B79" t="str">
            <v>Установка трансформаторов в ТП</v>
          </cell>
          <cell r="C79" t="str">
            <v>О_0200000015</v>
          </cell>
          <cell r="G79">
            <v>2029</v>
          </cell>
          <cell r="W79">
            <v>54.924754293168</v>
          </cell>
          <cell r="CJ79">
            <v>54.924754293168</v>
          </cell>
          <cell r="CK79">
            <v>0</v>
          </cell>
          <cell r="CL79">
            <v>0</v>
          </cell>
          <cell r="CM79">
            <v>54.924754293168</v>
          </cell>
          <cell r="CN79">
            <v>0</v>
          </cell>
        </row>
        <row r="80">
          <cell r="A80" t="str">
            <v>1.5</v>
          </cell>
          <cell r="B80" t="str">
            <v>Покупка земельных участков для целей реализации инвестиционных проектов, всего, в том числе:</v>
          </cell>
          <cell r="C80" t="str">
            <v>Г</v>
          </cell>
          <cell r="H80" t="str">
            <v>нд</v>
          </cell>
          <cell r="X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</row>
        <row r="81">
          <cell r="A81" t="str">
            <v>1.6</v>
          </cell>
          <cell r="B81" t="str">
            <v>Прочие инвестиционные проекты, всего, в том числе:</v>
          </cell>
          <cell r="C81" t="str">
            <v>Г</v>
          </cell>
          <cell r="H81" t="str">
            <v>нд</v>
          </cell>
        </row>
        <row r="82">
          <cell r="A82" t="str">
            <v>1.6</v>
          </cell>
          <cell r="B82" t="str">
            <v>Приобретение бортового автомобиля</v>
          </cell>
          <cell r="C82" t="str">
            <v>О_0000007016</v>
          </cell>
          <cell r="G82">
            <v>2028</v>
          </cell>
          <cell r="W82">
            <v>10.950317999999999</v>
          </cell>
          <cell r="CJ82">
            <v>10.950317999999999</v>
          </cell>
          <cell r="CK82">
            <v>0</v>
          </cell>
          <cell r="CL82">
            <v>0</v>
          </cell>
          <cell r="CM82">
            <v>10.950317999999999</v>
          </cell>
          <cell r="CN82">
            <v>0</v>
          </cell>
        </row>
        <row r="83">
          <cell r="A83" t="str">
            <v>1.6</v>
          </cell>
          <cell r="B83" t="str">
            <v>Приобретение автомобильного крана</v>
          </cell>
          <cell r="C83" t="str">
            <v>О_0000007017</v>
          </cell>
          <cell r="G83">
            <v>2028</v>
          </cell>
          <cell r="W83">
            <v>19.282899999999959</v>
          </cell>
          <cell r="CJ83">
            <v>19.282899999999959</v>
          </cell>
          <cell r="CK83">
            <v>0</v>
          </cell>
          <cell r="CL83">
            <v>0</v>
          </cell>
          <cell r="CM83">
            <v>19.282899999999959</v>
          </cell>
          <cell r="CN83">
            <v>0</v>
          </cell>
        </row>
        <row r="84">
          <cell r="A84" t="str">
            <v>1.6</v>
          </cell>
          <cell r="B84" t="str">
            <v>Приобретение легкового автомобиля</v>
          </cell>
          <cell r="C84" t="str">
            <v>О_0000007018</v>
          </cell>
          <cell r="G84">
            <v>2029</v>
          </cell>
          <cell r="W84">
            <v>17.316600000000001</v>
          </cell>
          <cell r="CJ84">
            <v>17.316600000000001</v>
          </cell>
          <cell r="CK84">
            <v>0</v>
          </cell>
          <cell r="CL84">
            <v>0</v>
          </cell>
          <cell r="CM84">
            <v>17.316600000000001</v>
          </cell>
          <cell r="CN84">
            <v>0</v>
          </cell>
        </row>
        <row r="85">
          <cell r="A85" t="str">
            <v>1.6</v>
          </cell>
          <cell r="B85" t="str">
            <v>Приобретение тягача с полуприцепом</v>
          </cell>
          <cell r="C85" t="str">
            <v>О_0000000819</v>
          </cell>
          <cell r="G85">
            <v>2029</v>
          </cell>
          <cell r="W85">
            <v>38.655999999999963</v>
          </cell>
          <cell r="CJ85">
            <v>38.655999999999963</v>
          </cell>
          <cell r="CK85">
            <v>0</v>
          </cell>
          <cell r="CL85">
            <v>0</v>
          </cell>
          <cell r="CM85">
            <v>38.655999999999963</v>
          </cell>
          <cell r="CN85">
            <v>0</v>
          </cell>
        </row>
        <row r="86">
          <cell r="A86" t="str">
            <v>1.6</v>
          </cell>
          <cell r="B86" t="str">
            <v>Приобретение автогидроподъемника</v>
          </cell>
          <cell r="C86" t="str">
            <v>О_0000007020</v>
          </cell>
          <cell r="G86">
            <v>2029</v>
          </cell>
          <cell r="W86">
            <v>39.229099999999917</v>
          </cell>
          <cell r="CJ86">
            <v>39.229099999999917</v>
          </cell>
          <cell r="CK86">
            <v>0</v>
          </cell>
          <cell r="CL86">
            <v>0</v>
          </cell>
          <cell r="CM86">
            <v>39.229099999999917</v>
          </cell>
          <cell r="CN86">
            <v>0</v>
          </cell>
        </row>
        <row r="87">
          <cell r="A87" t="str">
            <v>1.6</v>
          </cell>
          <cell r="B87" t="str">
            <v>Приобретение бригадного автомобиля</v>
          </cell>
          <cell r="C87" t="str">
            <v>О_0000007021</v>
          </cell>
          <cell r="G87">
            <v>2029</v>
          </cell>
          <cell r="W87">
            <v>30.028639500000001</v>
          </cell>
          <cell r="CJ87">
            <v>30.028639500000001</v>
          </cell>
          <cell r="CK87">
            <v>0</v>
          </cell>
          <cell r="CL87">
            <v>0</v>
          </cell>
          <cell r="CM87">
            <v>30.028639500000001</v>
          </cell>
          <cell r="CN87">
            <v>0</v>
          </cell>
        </row>
        <row r="88">
          <cell r="A88" t="str">
            <v>1.6</v>
          </cell>
          <cell r="B88" t="str">
            <v>Приобретение самосвала</v>
          </cell>
          <cell r="C88" t="str">
            <v>О_0000007022</v>
          </cell>
          <cell r="G88">
            <v>2029</v>
          </cell>
          <cell r="W88">
            <v>37.715673999999957</v>
          </cell>
          <cell r="CJ88">
            <v>37.715673999999957</v>
          </cell>
          <cell r="CK88">
            <v>0</v>
          </cell>
          <cell r="CL88">
            <v>0</v>
          </cell>
          <cell r="CM88">
            <v>37.715673999999957</v>
          </cell>
          <cell r="CN88">
            <v>0</v>
          </cell>
        </row>
        <row r="89">
          <cell r="A89" t="str">
            <v>1.6</v>
          </cell>
          <cell r="B89" t="str">
            <v>Приобретение бурильной установки</v>
          </cell>
          <cell r="C89" t="str">
            <v>О_0000007023</v>
          </cell>
          <cell r="G89">
            <v>2028</v>
          </cell>
          <cell r="W89">
            <v>13.858845000000001</v>
          </cell>
          <cell r="CJ89">
            <v>13.858845000000001</v>
          </cell>
          <cell r="CK89">
            <v>0</v>
          </cell>
          <cell r="CL89">
            <v>0</v>
          </cell>
          <cell r="CM89">
            <v>13.858845000000001</v>
          </cell>
          <cell r="CN89">
            <v>0</v>
          </cell>
        </row>
        <row r="90">
          <cell r="A90" t="str">
            <v>1.6</v>
          </cell>
          <cell r="B90" t="str">
            <v>Приобретение гидромолота</v>
          </cell>
          <cell r="C90" t="str">
            <v>О_0000000824</v>
          </cell>
          <cell r="G90">
            <v>2028</v>
          </cell>
          <cell r="W90">
            <v>4.3639480040000045</v>
          </cell>
          <cell r="CJ90">
            <v>4.3639480040000045</v>
          </cell>
          <cell r="CK90">
            <v>0</v>
          </cell>
          <cell r="CL90">
            <v>0</v>
          </cell>
          <cell r="CM90">
            <v>4.3639480040000045</v>
          </cell>
          <cell r="CN90">
            <v>0</v>
          </cell>
        </row>
        <row r="91">
          <cell r="A91" t="str">
            <v>1.6</v>
          </cell>
          <cell r="B91" t="str">
            <v>Приобретение передвижной мастерской</v>
          </cell>
          <cell r="C91" t="str">
            <v>О_0000007025</v>
          </cell>
          <cell r="G91">
            <v>2025</v>
          </cell>
          <cell r="W91">
            <v>7.4224160000000037</v>
          </cell>
          <cell r="CJ91">
            <v>7.4224160000000037</v>
          </cell>
          <cell r="CK91">
            <v>0</v>
          </cell>
          <cell r="CL91">
            <v>0</v>
          </cell>
          <cell r="CM91">
            <v>7.4224160000000037</v>
          </cell>
          <cell r="CN91">
            <v>0</v>
          </cell>
        </row>
        <row r="92">
          <cell r="A92" t="str">
            <v>1.6</v>
          </cell>
          <cell r="B92" t="str">
            <v>Приобретение трассоискателя</v>
          </cell>
          <cell r="C92" t="str">
            <v>О_0000000826</v>
          </cell>
          <cell r="G92">
            <v>2025</v>
          </cell>
          <cell r="W92">
            <v>1.4719395763679999</v>
          </cell>
          <cell r="CJ92">
            <v>1.4719395763679999</v>
          </cell>
          <cell r="CK92">
            <v>0</v>
          </cell>
          <cell r="CL92">
            <v>0</v>
          </cell>
          <cell r="CM92">
            <v>1.4719395763679999</v>
          </cell>
          <cell r="CN92">
            <v>0</v>
          </cell>
        </row>
        <row r="93">
          <cell r="A93" t="str">
            <v>1.6</v>
          </cell>
          <cell r="B93" t="str">
            <v>Приобретение экскаватора</v>
          </cell>
          <cell r="C93" t="str">
            <v>О_0000007027</v>
          </cell>
          <cell r="G93">
            <v>2029</v>
          </cell>
          <cell r="W93">
            <v>40.567099991999996</v>
          </cell>
          <cell r="CJ93">
            <v>40.567099991999996</v>
          </cell>
          <cell r="CK93">
            <v>0</v>
          </cell>
          <cell r="CL93">
            <v>0</v>
          </cell>
          <cell r="CM93">
            <v>40.567099991999996</v>
          </cell>
          <cell r="CN93">
            <v>0</v>
          </cell>
        </row>
        <row r="94">
          <cell r="A94" t="str">
            <v>1.6</v>
          </cell>
          <cell r="B94" t="str">
            <v>Приобретение манипулятора</v>
          </cell>
          <cell r="C94" t="str">
            <v>О_0000007036</v>
          </cell>
          <cell r="G94">
            <v>2029</v>
          </cell>
          <cell r="W94">
            <v>17.508600000000001</v>
          </cell>
          <cell r="CJ94">
            <v>17.508600000000001</v>
          </cell>
          <cell r="CK94">
            <v>0</v>
          </cell>
          <cell r="CL94">
            <v>0</v>
          </cell>
          <cell r="CM94">
            <v>17.508600000000001</v>
          </cell>
          <cell r="CN94">
            <v>0</v>
          </cell>
        </row>
        <row r="95">
          <cell r="A95" t="str">
            <v>1.6</v>
          </cell>
          <cell r="B95" t="str">
            <v>Приобретение стационарной лаборатории ЛЭИС-100</v>
          </cell>
          <cell r="C95" t="str">
            <v>О_0000000828</v>
          </cell>
          <cell r="G95">
            <v>2025</v>
          </cell>
          <cell r="W95">
            <v>6.3450360000000003</v>
          </cell>
          <cell r="CJ95">
            <v>6.3450360000000003</v>
          </cell>
          <cell r="CK95">
            <v>0</v>
          </cell>
          <cell r="CL95">
            <v>0</v>
          </cell>
          <cell r="CM95">
            <v>6.3450360000000003</v>
          </cell>
          <cell r="CN95">
            <v>0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О_0000000829</v>
          </cell>
          <cell r="G96">
            <v>2029</v>
          </cell>
          <cell r="W96">
            <v>12.977460000000002</v>
          </cell>
          <cell r="CJ96">
            <v>12.977460000000002</v>
          </cell>
          <cell r="CK96">
            <v>0</v>
          </cell>
          <cell r="CL96">
            <v>0</v>
          </cell>
          <cell r="CM96">
            <v>12.977460000000002</v>
          </cell>
          <cell r="CN96">
            <v>0</v>
          </cell>
        </row>
        <row r="97">
          <cell r="A97" t="str">
            <v>1.6</v>
          </cell>
          <cell r="B97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97" t="str">
            <v>О_0000000830</v>
          </cell>
          <cell r="G97">
            <v>2025</v>
          </cell>
          <cell r="W97">
            <v>3.6656400000000002</v>
          </cell>
          <cell r="CJ97">
            <v>3.6656400000000002</v>
          </cell>
          <cell r="CK97">
            <v>0</v>
          </cell>
          <cell r="CL97">
            <v>0</v>
          </cell>
          <cell r="CM97">
            <v>3.6656400000000002</v>
          </cell>
          <cell r="CN97">
            <v>0</v>
          </cell>
        </row>
        <row r="98">
          <cell r="A98" t="str">
            <v>1.6</v>
          </cell>
          <cell r="B98" t="str">
            <v>Разработка программного обеспечения "Геоинформационная система городских электрических сетей" (блок №7)</v>
          </cell>
          <cell r="C98" t="str">
            <v>О_0000007031</v>
          </cell>
          <cell r="G98">
            <v>2025</v>
          </cell>
          <cell r="W98">
            <v>5.23</v>
          </cell>
          <cell r="CJ98">
            <v>5.23</v>
          </cell>
          <cell r="CK98">
            <v>0</v>
          </cell>
          <cell r="CL98">
            <v>0</v>
          </cell>
          <cell r="CM98">
            <v>5.23</v>
          </cell>
          <cell r="CN98">
            <v>0</v>
          </cell>
        </row>
        <row r="99">
          <cell r="A99" t="str">
            <v>1.6</v>
          </cell>
          <cell r="B99" t="str">
            <v>Разработка программного обеспечения "Геоинформационная система городских электрических сетей" (блок №8)</v>
          </cell>
          <cell r="C99" t="str">
            <v>О_0000007032</v>
          </cell>
          <cell r="G99">
            <v>2026</v>
          </cell>
          <cell r="W99">
            <v>5.45</v>
          </cell>
          <cell r="CJ99">
            <v>5.45</v>
          </cell>
          <cell r="CK99">
            <v>0</v>
          </cell>
          <cell r="CL99">
            <v>0</v>
          </cell>
          <cell r="CM99">
            <v>5.45</v>
          </cell>
          <cell r="CN99">
            <v>0</v>
          </cell>
        </row>
        <row r="100">
          <cell r="A100" t="str">
            <v>1.6</v>
          </cell>
          <cell r="B100" t="str">
            <v>Разработка программного обеспечения "Геоинформационная система городских электрических сетей" (блок №9)</v>
          </cell>
          <cell r="C100" t="str">
            <v>О_0000007033</v>
          </cell>
          <cell r="G100">
            <v>2027</v>
          </cell>
          <cell r="W100">
            <v>5.68</v>
          </cell>
          <cell r="CJ100">
            <v>5.68</v>
          </cell>
          <cell r="CK100">
            <v>0</v>
          </cell>
          <cell r="CL100">
            <v>0</v>
          </cell>
          <cell r="CM100">
            <v>5.68</v>
          </cell>
          <cell r="CN100">
            <v>0</v>
          </cell>
        </row>
        <row r="101">
          <cell r="A101" t="str">
            <v>1.6</v>
          </cell>
          <cell r="B101" t="str">
            <v>Разработка программного обеспечения "Геоинформационная система городских электрических сетей" (блок №10)</v>
          </cell>
          <cell r="C101" t="str">
            <v>О_0000007034</v>
          </cell>
          <cell r="G101">
            <v>2028</v>
          </cell>
          <cell r="W101">
            <v>5.915</v>
          </cell>
          <cell r="CJ101">
            <v>5.915</v>
          </cell>
          <cell r="CK101">
            <v>0</v>
          </cell>
          <cell r="CL101">
            <v>0</v>
          </cell>
          <cell r="CM101">
            <v>5.915</v>
          </cell>
          <cell r="CN101">
            <v>0</v>
          </cell>
        </row>
        <row r="102">
          <cell r="A102" t="str">
            <v>1.6</v>
          </cell>
          <cell r="B102" t="str">
            <v>Разработка программного обеспечения "Геоинформационная система городских электрических сетей" (блок №11)</v>
          </cell>
          <cell r="C102" t="str">
            <v>О_0000007035</v>
          </cell>
          <cell r="G102">
            <v>2029</v>
          </cell>
          <cell r="W102">
            <v>6.1650000000000009</v>
          </cell>
          <cell r="CJ102">
            <v>6.1650000000000009</v>
          </cell>
          <cell r="CK102">
            <v>0</v>
          </cell>
          <cell r="CL102">
            <v>0</v>
          </cell>
          <cell r="CM102">
            <v>6.1650000000000009</v>
          </cell>
          <cell r="CN102">
            <v>0</v>
          </cell>
        </row>
      </sheetData>
      <sheetData sheetId="6">
        <row r="72">
          <cell r="AN72">
            <v>13.409350760480001</v>
          </cell>
        </row>
        <row r="73">
          <cell r="AN73">
            <v>21.813538294250399</v>
          </cell>
        </row>
        <row r="74">
          <cell r="AN74">
            <v>1.273898395</v>
          </cell>
        </row>
        <row r="75">
          <cell r="AN75">
            <v>122.57450755588</v>
          </cell>
        </row>
        <row r="76">
          <cell r="AN76">
            <v>69.009194873880006</v>
          </cell>
        </row>
        <row r="77">
          <cell r="AN77">
            <v>10.336193617359999</v>
          </cell>
        </row>
        <row r="78">
          <cell r="AN78">
            <v>45.770628577640004</v>
          </cell>
        </row>
        <row r="79">
          <cell r="AO79">
            <v>0</v>
          </cell>
        </row>
        <row r="81">
          <cell r="AN81">
            <v>9.1252649999999988</v>
          </cell>
        </row>
        <row r="82">
          <cell r="AN82">
            <v>16.0690833333333</v>
          </cell>
        </row>
        <row r="83">
          <cell r="AN83">
            <v>14.430500000000002</v>
          </cell>
        </row>
        <row r="84">
          <cell r="AN84">
            <v>32.213333333333303</v>
          </cell>
        </row>
        <row r="85">
          <cell r="AN85">
            <v>32.690916666666602</v>
          </cell>
        </row>
        <row r="86">
          <cell r="AN86">
            <v>25.023866250000001</v>
          </cell>
        </row>
        <row r="87">
          <cell r="AN87">
            <v>31.429728333333301</v>
          </cell>
        </row>
        <row r="88">
          <cell r="AN88">
            <v>11.549037500000001</v>
          </cell>
        </row>
        <row r="89">
          <cell r="AN89">
            <v>3.6366233366666698</v>
          </cell>
        </row>
        <row r="90">
          <cell r="AN90">
            <v>6.1853466666666703</v>
          </cell>
        </row>
        <row r="91">
          <cell r="AN91">
            <v>1.2266163136399999</v>
          </cell>
        </row>
        <row r="92">
          <cell r="AN92">
            <v>33.805916660000001</v>
          </cell>
        </row>
        <row r="93">
          <cell r="AN93">
            <v>14.5905</v>
          </cell>
        </row>
        <row r="94">
          <cell r="AN94">
            <v>5.2875300000000003</v>
          </cell>
        </row>
        <row r="95">
          <cell r="AN95">
            <v>10.814550000000002</v>
          </cell>
        </row>
        <row r="96">
          <cell r="AN96">
            <v>3.0547000000000004</v>
          </cell>
        </row>
        <row r="97">
          <cell r="AN97">
            <v>5.23</v>
          </cell>
        </row>
        <row r="98">
          <cell r="AN98">
            <v>5.45</v>
          </cell>
        </row>
        <row r="99">
          <cell r="AN99">
            <v>5.68</v>
          </cell>
        </row>
        <row r="100">
          <cell r="AN100">
            <v>5.915</v>
          </cell>
        </row>
        <row r="101">
          <cell r="AN101">
            <v>6.1650000000000009</v>
          </cell>
        </row>
      </sheetData>
      <sheetData sheetId="7">
        <row r="75">
          <cell r="D75">
            <v>13.409350760480001</v>
          </cell>
          <cell r="CN75">
            <v>0</v>
          </cell>
          <cell r="CP75">
            <v>3.38</v>
          </cell>
          <cell r="CR75">
            <v>0</v>
          </cell>
        </row>
        <row r="76">
          <cell r="D76">
            <v>21.813538294250399</v>
          </cell>
          <cell r="CN76">
            <v>0</v>
          </cell>
          <cell r="CP76">
            <v>13.38</v>
          </cell>
          <cell r="CR76">
            <v>0</v>
          </cell>
        </row>
        <row r="77">
          <cell r="D77">
            <v>1.273898395</v>
          </cell>
          <cell r="CN77">
            <v>0</v>
          </cell>
          <cell r="CP77">
            <v>0.61</v>
          </cell>
          <cell r="CR77">
            <v>0</v>
          </cell>
        </row>
        <row r="78">
          <cell r="D78">
            <v>122.57450755588</v>
          </cell>
          <cell r="CN78">
            <v>0</v>
          </cell>
          <cell r="CP78">
            <v>40.806999999999995</v>
          </cell>
          <cell r="CR78">
            <v>0</v>
          </cell>
        </row>
        <row r="79">
          <cell r="D79">
            <v>69.009194873880006</v>
          </cell>
          <cell r="CN79">
            <v>8.0299999999999994</v>
          </cell>
          <cell r="CP79">
            <v>5.55</v>
          </cell>
          <cell r="CR79">
            <v>0</v>
          </cell>
        </row>
        <row r="80">
          <cell r="D80">
            <v>10.336193617359999</v>
          </cell>
          <cell r="CN80">
            <v>0</v>
          </cell>
          <cell r="CP80">
            <v>0</v>
          </cell>
          <cell r="CR80">
            <v>22</v>
          </cell>
        </row>
        <row r="81">
          <cell r="D81">
            <v>45.770628577640004</v>
          </cell>
          <cell r="CN81">
            <v>0</v>
          </cell>
          <cell r="CP81">
            <v>0</v>
          </cell>
          <cell r="CR81">
            <v>59</v>
          </cell>
        </row>
        <row r="82">
          <cell r="E82">
            <v>0</v>
          </cell>
          <cell r="CU82">
            <v>0</v>
          </cell>
          <cell r="CW82">
            <v>0</v>
          </cell>
          <cell r="CY82">
            <v>0</v>
          </cell>
        </row>
        <row r="84">
          <cell r="D84">
            <v>9.1252649999999988</v>
          </cell>
          <cell r="CN84">
            <v>0</v>
          </cell>
          <cell r="CP84">
            <v>0</v>
          </cell>
          <cell r="CR84">
            <v>2</v>
          </cell>
        </row>
        <row r="85">
          <cell r="D85">
            <v>16.0690833333333</v>
          </cell>
          <cell r="CN85">
            <v>0</v>
          </cell>
          <cell r="CP85">
            <v>0</v>
          </cell>
          <cell r="CR85">
            <v>1</v>
          </cell>
        </row>
        <row r="86">
          <cell r="D86">
            <v>14.430500000000002</v>
          </cell>
          <cell r="CN86">
            <v>0</v>
          </cell>
          <cell r="CP86">
            <v>0</v>
          </cell>
          <cell r="CR86">
            <v>9</v>
          </cell>
        </row>
        <row r="87">
          <cell r="D87">
            <v>32.213333333333303</v>
          </cell>
          <cell r="CN87">
            <v>0</v>
          </cell>
          <cell r="CP87">
            <v>0</v>
          </cell>
          <cell r="CR87">
            <v>2</v>
          </cell>
        </row>
        <row r="88">
          <cell r="D88">
            <v>32.690916666666602</v>
          </cell>
          <cell r="CN88">
            <v>0</v>
          </cell>
          <cell r="CP88">
            <v>0</v>
          </cell>
          <cell r="CR88">
            <v>3</v>
          </cell>
        </row>
        <row r="89">
          <cell r="D89">
            <v>25.023866250000001</v>
          </cell>
          <cell r="CN89">
            <v>0</v>
          </cell>
          <cell r="CP89">
            <v>0</v>
          </cell>
          <cell r="CR89">
            <v>8</v>
          </cell>
        </row>
        <row r="90">
          <cell r="D90">
            <v>31.429728333333301</v>
          </cell>
          <cell r="CN90">
            <v>0</v>
          </cell>
          <cell r="CP90">
            <v>0</v>
          </cell>
          <cell r="CR90">
            <v>4</v>
          </cell>
        </row>
        <row r="91">
          <cell r="D91">
            <v>11.549037500000001</v>
          </cell>
          <cell r="CN91">
            <v>0</v>
          </cell>
          <cell r="CP91">
            <v>0</v>
          </cell>
          <cell r="CR91">
            <v>1</v>
          </cell>
        </row>
        <row r="92">
          <cell r="D92">
            <v>3.6366233366666698</v>
          </cell>
          <cell r="CN92">
            <v>0</v>
          </cell>
          <cell r="CP92">
            <v>0</v>
          </cell>
          <cell r="CR92">
            <v>3</v>
          </cell>
        </row>
        <row r="93">
          <cell r="D93">
            <v>6.1853466666666703</v>
          </cell>
          <cell r="CN93">
            <v>0</v>
          </cell>
          <cell r="CP93">
            <v>0</v>
          </cell>
          <cell r="CR93">
            <v>1</v>
          </cell>
        </row>
        <row r="94">
          <cell r="D94">
            <v>1.2266163136399999</v>
          </cell>
          <cell r="CN94">
            <v>0</v>
          </cell>
          <cell r="CP94">
            <v>0</v>
          </cell>
          <cell r="CR94">
            <v>1</v>
          </cell>
        </row>
        <row r="95">
          <cell r="D95">
            <v>33.805916660000001</v>
          </cell>
          <cell r="CN95">
            <v>0</v>
          </cell>
          <cell r="CP95">
            <v>0</v>
          </cell>
          <cell r="CR95">
            <v>4</v>
          </cell>
        </row>
        <row r="96">
          <cell r="D96">
            <v>14.5905</v>
          </cell>
          <cell r="CN96">
            <v>0</v>
          </cell>
          <cell r="CP96">
            <v>0</v>
          </cell>
          <cell r="CR96">
            <v>1</v>
          </cell>
        </row>
        <row r="97">
          <cell r="D97">
            <v>5.2875300000000003</v>
          </cell>
          <cell r="CN97">
            <v>0</v>
          </cell>
          <cell r="CP97">
            <v>0</v>
          </cell>
          <cell r="CR97">
            <v>1</v>
          </cell>
        </row>
        <row r="98">
          <cell r="D98">
            <v>10.814550000000002</v>
          </cell>
          <cell r="CN98">
            <v>0</v>
          </cell>
          <cell r="CP98">
            <v>0</v>
          </cell>
          <cell r="CR98">
            <v>55</v>
          </cell>
        </row>
        <row r="99">
          <cell r="D99">
            <v>3.0547000000000004</v>
          </cell>
          <cell r="CN99">
            <v>0</v>
          </cell>
          <cell r="CP99">
            <v>0</v>
          </cell>
          <cell r="CR99">
            <v>1</v>
          </cell>
        </row>
        <row r="100">
          <cell r="D100">
            <v>5.23</v>
          </cell>
          <cell r="CN100">
            <v>0</v>
          </cell>
          <cell r="CP100">
            <v>0</v>
          </cell>
          <cell r="CR100">
            <v>1</v>
          </cell>
        </row>
        <row r="101">
          <cell r="D101">
            <v>5.45</v>
          </cell>
          <cell r="CN101">
            <v>0</v>
          </cell>
          <cell r="CP101">
            <v>0</v>
          </cell>
          <cell r="CR101">
            <v>1</v>
          </cell>
        </row>
        <row r="102">
          <cell r="D102">
            <v>5.68</v>
          </cell>
          <cell r="CN102">
            <v>0</v>
          </cell>
          <cell r="CP102">
            <v>0</v>
          </cell>
          <cell r="CR102">
            <v>1</v>
          </cell>
        </row>
        <row r="103">
          <cell r="D103">
            <v>5.915</v>
          </cell>
          <cell r="CN103">
            <v>0</v>
          </cell>
          <cell r="CP103">
            <v>0</v>
          </cell>
          <cell r="CR103">
            <v>1</v>
          </cell>
        </row>
        <row r="104">
          <cell r="D104">
            <v>6.1650000000000009</v>
          </cell>
          <cell r="CN104">
            <v>0</v>
          </cell>
          <cell r="CP104">
            <v>0</v>
          </cell>
          <cell r="CR104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72">
          <cell r="AC72" t="str">
            <v xml:space="preserve"> прокладка КВЛЭП-10кВ</v>
          </cell>
        </row>
        <row r="73">
          <cell r="AC73" t="str">
            <v xml:space="preserve"> прокладка КВЛЭП-10кВ</v>
          </cell>
        </row>
        <row r="74">
          <cell r="AC74" t="str">
            <v xml:space="preserve"> прокладка КВЛЭП-10кВ</v>
          </cell>
        </row>
        <row r="75">
          <cell r="AC75" t="str">
            <v>реконструкцияи модернизация сетей электроснабжения 0,4кВ</v>
          </cell>
        </row>
        <row r="76">
          <cell r="AC76" t="str">
            <v>установка подстаций, прокладка КВЛЭП-10/6/0,4кВ</v>
          </cell>
        </row>
        <row r="77">
          <cell r="AC77" t="str">
            <v>монтаж оборудования</v>
          </cell>
        </row>
        <row r="78">
          <cell r="AC78" t="str">
            <v>монтаж оборудования</v>
          </cell>
        </row>
        <row r="79">
          <cell r="AC79" t="str">
            <v>нд</v>
          </cell>
        </row>
        <row r="80">
          <cell r="AC80" t="str">
            <v>нд</v>
          </cell>
        </row>
        <row r="81">
          <cell r="AC81" t="str">
            <v>приобретение автотранспорта</v>
          </cell>
        </row>
        <row r="82">
          <cell r="AC82" t="str">
            <v>приобретение спецтехника</v>
          </cell>
        </row>
        <row r="83">
          <cell r="AC83" t="str">
            <v>приобретение автотранспорта</v>
          </cell>
        </row>
        <row r="84">
          <cell r="AC84" t="str">
            <v>приобретение спецтехника</v>
          </cell>
        </row>
        <row r="85">
          <cell r="AC85" t="str">
            <v>приобретение спецтехника</v>
          </cell>
        </row>
        <row r="86">
          <cell r="AC86" t="str">
            <v>приобретение автотранспорта</v>
          </cell>
        </row>
        <row r="87">
          <cell r="AC87" t="str">
            <v>приобретение спецтехника</v>
          </cell>
        </row>
        <row r="88">
          <cell r="AC88" t="str">
            <v>приобретение спецтехника</v>
          </cell>
        </row>
        <row r="89">
          <cell r="AC89" t="str">
            <v>приобретение спецтехника</v>
          </cell>
        </row>
        <row r="90">
          <cell r="AC90" t="str">
            <v>приобретение спецтехника</v>
          </cell>
        </row>
        <row r="91">
          <cell r="AC91" t="str">
            <v>приобретение спецтехника</v>
          </cell>
        </row>
        <row r="92">
          <cell r="AC92" t="str">
            <v>приобретение спецтехника</v>
          </cell>
        </row>
        <row r="93">
          <cell r="AC93" t="str">
            <v>приобретение спецтехника</v>
          </cell>
        </row>
        <row r="94">
          <cell r="AC94" t="str">
            <v>приобретение лаборатории</v>
          </cell>
        </row>
        <row r="95">
          <cell r="AC95" t="str">
            <v>приобретение информационно-вычислительной техники</v>
          </cell>
        </row>
        <row r="96">
          <cell r="AC96" t="str">
            <v>приобретение программного комплекса</v>
          </cell>
        </row>
        <row r="97">
          <cell r="AC97" t="str">
            <v>создание программного продукта</v>
          </cell>
        </row>
        <row r="98">
          <cell r="AC98" t="str">
            <v>создание программного продукта</v>
          </cell>
        </row>
        <row r="99">
          <cell r="AC99" t="str">
            <v>создание программного продукта</v>
          </cell>
        </row>
        <row r="100">
          <cell r="AC100" t="str">
            <v>создание программного продукта</v>
          </cell>
        </row>
        <row r="101">
          <cell r="AC101" t="str">
            <v>создание программного продукта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3366FF"/>
    <pageSetUpPr fitToPage="1"/>
  </sheetPr>
  <dimension ref="A1:W107"/>
  <sheetViews>
    <sheetView tabSelected="1" view="pageBreakPreview" zoomScale="70" zoomScaleNormal="100" zoomScaleSheetLayoutView="70" workbookViewId="0">
      <pane ySplit="20" topLeftCell="A21" activePane="bottomLeft" state="frozen"/>
      <selection activeCell="J16" sqref="J16"/>
      <selection pane="bottomLeft" activeCell="R84" sqref="R84"/>
    </sheetView>
  </sheetViews>
  <sheetFormatPr defaultColWidth="15.42578125" defaultRowHeight="15" x14ac:dyDescent="0.25"/>
  <cols>
    <col min="1" max="1" width="11.85546875" style="7" customWidth="1"/>
    <col min="2" max="2" width="37.7109375" style="7" customWidth="1"/>
    <col min="3" max="3" width="16" style="7" customWidth="1"/>
    <col min="4" max="4" width="20.28515625" style="8" customWidth="1"/>
    <col min="5" max="5" width="18.28515625" style="9" customWidth="1"/>
    <col min="6" max="6" width="13.42578125" style="8" customWidth="1"/>
    <col min="7" max="7" width="15" style="8" customWidth="1"/>
    <col min="8" max="8" width="17.5703125" style="8" customWidth="1"/>
    <col min="9" max="9" width="17.7109375" style="8" customWidth="1"/>
    <col min="10" max="10" width="15.85546875" style="8" customWidth="1"/>
    <col min="11" max="11" width="21.5703125" style="8" customWidth="1"/>
    <col min="12" max="12" width="16.85546875" style="8" customWidth="1"/>
    <col min="13" max="13" width="18.28515625" style="8" customWidth="1"/>
    <col min="14" max="15" width="20.42578125" style="9" customWidth="1"/>
    <col min="16" max="16" width="14" style="8" customWidth="1"/>
    <col min="17" max="19" width="10.7109375" style="8" customWidth="1"/>
    <col min="20" max="20" width="12.5703125" style="8" customWidth="1"/>
    <col min="21" max="21" width="13" style="8" customWidth="1"/>
    <col min="22" max="22" width="9.28515625" style="7" customWidth="1"/>
    <col min="23" max="23" width="13.85546875" style="7" customWidth="1"/>
    <col min="24" max="252" width="10.28515625" style="7" customWidth="1"/>
    <col min="253" max="253" width="4.42578125" style="7" customWidth="1"/>
    <col min="254" max="254" width="18.28515625" style="7" customWidth="1"/>
    <col min="255" max="255" width="19" style="7" customWidth="1"/>
    <col min="256" max="16384" width="15.42578125" style="7"/>
  </cols>
  <sheetData>
    <row r="1" spans="1:23" s="1" customFormat="1" ht="15" customHeight="1" x14ac:dyDescent="0.25">
      <c r="D1" s="2"/>
      <c r="E1" s="3"/>
      <c r="F1" s="2"/>
      <c r="G1" s="2"/>
      <c r="H1" s="2"/>
      <c r="I1" s="2"/>
      <c r="J1" s="2"/>
      <c r="K1" s="2"/>
      <c r="L1" s="2"/>
      <c r="M1" s="2"/>
      <c r="N1" s="3"/>
      <c r="O1" s="3"/>
      <c r="P1" s="2"/>
      <c r="Q1" s="2"/>
      <c r="R1" s="2"/>
      <c r="S1" s="4" t="s">
        <v>0</v>
      </c>
      <c r="T1" s="4"/>
      <c r="U1" s="4"/>
    </row>
    <row r="2" spans="1:23" s="1" customFormat="1" ht="15" customHeight="1" x14ac:dyDescent="0.25">
      <c r="D2" s="2"/>
      <c r="E2" s="3"/>
      <c r="F2" s="2"/>
      <c r="G2" s="2"/>
      <c r="H2" s="2"/>
      <c r="I2" s="2"/>
      <c r="J2" s="2"/>
      <c r="K2" s="2"/>
      <c r="L2" s="2"/>
      <c r="M2" s="2"/>
      <c r="N2" s="3"/>
      <c r="O2" s="3"/>
      <c r="P2" s="2"/>
      <c r="Q2" s="2"/>
      <c r="R2" s="2"/>
      <c r="S2" s="4" t="s">
        <v>1</v>
      </c>
      <c r="T2" s="4"/>
      <c r="U2" s="4"/>
    </row>
    <row r="3" spans="1:23" s="1" customFormat="1" ht="15" customHeight="1" x14ac:dyDescent="0.25">
      <c r="D3" s="2"/>
      <c r="E3" s="3"/>
      <c r="F3" s="2"/>
      <c r="G3" s="2"/>
      <c r="H3" s="2"/>
      <c r="I3" s="2"/>
      <c r="J3" s="2"/>
      <c r="K3" s="2"/>
      <c r="L3" s="2"/>
      <c r="M3" s="2"/>
      <c r="N3" s="3"/>
      <c r="O3" s="3"/>
      <c r="P3" s="2"/>
      <c r="Q3" s="2"/>
      <c r="R3" s="2"/>
      <c r="S3" s="4" t="s">
        <v>2</v>
      </c>
      <c r="T3" s="4"/>
      <c r="U3" s="4"/>
    </row>
    <row r="4" spans="1:23" ht="16.5" customHeight="1" x14ac:dyDescent="0.25">
      <c r="A4" s="5" t="s">
        <v>3</v>
      </c>
      <c r="B4" s="5"/>
      <c r="C4" s="5"/>
      <c r="D4" s="6"/>
      <c r="E4" s="5"/>
      <c r="F4" s="6"/>
      <c r="G4" s="6"/>
      <c r="H4" s="6"/>
      <c r="I4" s="6"/>
      <c r="J4" s="6"/>
      <c r="K4" s="6"/>
      <c r="L4" s="6"/>
      <c r="M4" s="6"/>
      <c r="N4" s="5"/>
      <c r="O4" s="5"/>
      <c r="P4" s="6"/>
      <c r="Q4" s="6"/>
      <c r="R4" s="6"/>
      <c r="S4" s="6"/>
      <c r="T4" s="6"/>
      <c r="U4" s="6"/>
    </row>
    <row r="5" spans="1:23" ht="15" customHeight="1" x14ac:dyDescent="0.25">
      <c r="V5" s="10"/>
    </row>
    <row r="6" spans="1:23" ht="15.75" customHeight="1" x14ac:dyDescent="0.25">
      <c r="A6" s="11" t="s">
        <v>4</v>
      </c>
      <c r="B6" s="11"/>
      <c r="C6" s="11"/>
      <c r="D6" s="12"/>
      <c r="E6" s="11"/>
      <c r="F6" s="12"/>
      <c r="G6" s="12"/>
      <c r="H6" s="12"/>
      <c r="I6" s="12"/>
      <c r="J6" s="12"/>
      <c r="K6" s="12"/>
      <c r="L6" s="12"/>
      <c r="M6" s="12"/>
      <c r="N6" s="11"/>
      <c r="O6" s="11"/>
      <c r="P6" s="12"/>
      <c r="Q6" s="12"/>
      <c r="R6" s="12"/>
      <c r="S6" s="12"/>
      <c r="T6" s="12"/>
      <c r="U6" s="12"/>
      <c r="V6" s="10"/>
    </row>
    <row r="7" spans="1:23" ht="15.75" customHeight="1" x14ac:dyDescent="0.25">
      <c r="A7" s="11" t="s">
        <v>5</v>
      </c>
      <c r="B7" s="11"/>
      <c r="C7" s="11"/>
      <c r="D7" s="12"/>
      <c r="E7" s="11"/>
      <c r="F7" s="12"/>
      <c r="G7" s="12"/>
      <c r="H7" s="12"/>
      <c r="I7" s="12"/>
      <c r="J7" s="12"/>
      <c r="K7" s="12"/>
      <c r="L7" s="12"/>
      <c r="M7" s="12"/>
      <c r="N7" s="11"/>
      <c r="O7" s="11"/>
      <c r="P7" s="12"/>
      <c r="Q7" s="12"/>
      <c r="R7" s="12"/>
      <c r="S7" s="12"/>
      <c r="T7" s="12"/>
      <c r="U7" s="12"/>
      <c r="V7" s="10"/>
    </row>
    <row r="8" spans="1:23" ht="15.75" customHeight="1" x14ac:dyDescent="0.25">
      <c r="A8" s="13"/>
      <c r="B8" s="13"/>
      <c r="C8" s="13"/>
      <c r="D8" s="14"/>
      <c r="E8" s="13"/>
      <c r="F8" s="14"/>
      <c r="G8" s="14"/>
      <c r="H8" s="14"/>
      <c r="I8" s="14"/>
      <c r="J8" s="14"/>
      <c r="K8" s="14"/>
      <c r="L8" s="14"/>
      <c r="M8" s="14"/>
      <c r="N8" s="13"/>
      <c r="O8" s="13"/>
      <c r="P8" s="14"/>
      <c r="Q8" s="14"/>
      <c r="R8" s="14"/>
      <c r="S8" s="14"/>
      <c r="T8" s="14"/>
      <c r="U8" s="14"/>
      <c r="V8" s="10"/>
    </row>
    <row r="9" spans="1:23" ht="15.75" customHeight="1" x14ac:dyDescent="0.25">
      <c r="A9" s="15" t="s">
        <v>6</v>
      </c>
      <c r="B9" s="15"/>
      <c r="C9" s="15"/>
      <c r="D9" s="16"/>
      <c r="E9" s="15"/>
      <c r="F9" s="16"/>
      <c r="G9" s="16"/>
      <c r="H9" s="16"/>
      <c r="I9" s="16"/>
      <c r="J9" s="16"/>
      <c r="K9" s="16"/>
      <c r="L9" s="16"/>
      <c r="M9" s="16"/>
      <c r="N9" s="15"/>
      <c r="O9" s="15"/>
      <c r="P9" s="16"/>
      <c r="Q9" s="16"/>
      <c r="R9" s="16"/>
      <c r="S9" s="16"/>
      <c r="T9" s="16"/>
      <c r="U9" s="16"/>
      <c r="V9" s="10"/>
    </row>
    <row r="10" spans="1:23" s="19" customFormat="1" ht="15.75" hidden="1" customHeight="1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8"/>
    </row>
    <row r="11" spans="1:23" s="19" customFormat="1" ht="15.75" hidden="1" customHeight="1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8"/>
    </row>
    <row r="12" spans="1:23" s="19" customFormat="1" ht="15.75" hidden="1" customHeight="1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8"/>
    </row>
    <row r="13" spans="1:23" s="19" customFormat="1" ht="15.75" hidden="1" customHeight="1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8"/>
    </row>
    <row r="14" spans="1:23" s="19" customFormat="1" ht="15.75" hidden="1" customHeight="1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8"/>
    </row>
    <row r="15" spans="1:23" s="9" customFormat="1" ht="16.5" customHeight="1" x14ac:dyDescent="0.25">
      <c r="A15" s="20"/>
      <c r="B15" s="20"/>
      <c r="C15" s="20"/>
      <c r="D15" s="21"/>
      <c r="E15" s="20"/>
      <c r="F15" s="21"/>
      <c r="G15" s="21"/>
      <c r="H15" s="21"/>
      <c r="I15" s="21"/>
      <c r="J15" s="21"/>
      <c r="K15" s="21"/>
      <c r="L15" s="21"/>
      <c r="M15" s="21"/>
      <c r="N15" s="20"/>
      <c r="O15" s="20"/>
      <c r="P15" s="21"/>
      <c r="Q15" s="21"/>
      <c r="R15" s="21"/>
      <c r="S15" s="21"/>
      <c r="T15" s="21"/>
      <c r="U15" s="8"/>
      <c r="V15" s="7"/>
      <c r="W15" s="7"/>
    </row>
    <row r="16" spans="1:23" s="9" customFormat="1" ht="38.25" customHeight="1" x14ac:dyDescent="0.25">
      <c r="A16" s="22" t="s">
        <v>7</v>
      </c>
      <c r="B16" s="22" t="s">
        <v>8</v>
      </c>
      <c r="C16" s="22" t="s">
        <v>9</v>
      </c>
      <c r="D16" s="23" t="s">
        <v>10</v>
      </c>
      <c r="E16" s="24" t="s">
        <v>11</v>
      </c>
      <c r="F16" s="23" t="s">
        <v>12</v>
      </c>
      <c r="G16" s="23"/>
      <c r="H16" s="23"/>
      <c r="I16" s="23"/>
      <c r="J16" s="23"/>
      <c r="K16" s="23" t="s">
        <v>13</v>
      </c>
      <c r="L16" s="23" t="s">
        <v>14</v>
      </c>
      <c r="M16" s="23"/>
      <c r="N16" s="22" t="s">
        <v>15</v>
      </c>
      <c r="O16" s="22" t="s">
        <v>16</v>
      </c>
      <c r="P16" s="23" t="s">
        <v>17</v>
      </c>
      <c r="Q16" s="23"/>
      <c r="R16" s="23"/>
      <c r="S16" s="23"/>
      <c r="T16" s="23"/>
      <c r="U16" s="23"/>
      <c r="V16" s="7"/>
      <c r="W16" s="7"/>
    </row>
    <row r="17" spans="1:23" s="9" customFormat="1" ht="51" customHeight="1" x14ac:dyDescent="0.25">
      <c r="A17" s="22"/>
      <c r="B17" s="22"/>
      <c r="C17" s="22"/>
      <c r="D17" s="23"/>
      <c r="E17" s="24"/>
      <c r="F17" s="23"/>
      <c r="G17" s="23"/>
      <c r="H17" s="23"/>
      <c r="I17" s="23"/>
      <c r="J17" s="23"/>
      <c r="K17" s="23"/>
      <c r="L17" s="23"/>
      <c r="M17" s="23"/>
      <c r="N17" s="22"/>
      <c r="O17" s="22"/>
      <c r="P17" s="23" t="s">
        <v>18</v>
      </c>
      <c r="Q17" s="23"/>
      <c r="R17" s="25" t="s">
        <v>19</v>
      </c>
      <c r="S17" s="26"/>
      <c r="T17" s="23" t="s">
        <v>20</v>
      </c>
      <c r="U17" s="23"/>
      <c r="V17" s="7"/>
      <c r="W17" s="7"/>
    </row>
    <row r="18" spans="1:23" s="9" customFormat="1" ht="137.25" customHeight="1" x14ac:dyDescent="0.25">
      <c r="A18" s="22"/>
      <c r="B18" s="22"/>
      <c r="C18" s="22"/>
      <c r="D18" s="23"/>
      <c r="E18" s="24"/>
      <c r="F18" s="27" t="s">
        <v>21</v>
      </c>
      <c r="G18" s="27" t="s">
        <v>22</v>
      </c>
      <c r="H18" s="27" t="s">
        <v>23</v>
      </c>
      <c r="I18" s="28" t="s">
        <v>24</v>
      </c>
      <c r="J18" s="27" t="s">
        <v>25</v>
      </c>
      <c r="K18" s="23"/>
      <c r="L18" s="29" t="s">
        <v>26</v>
      </c>
      <c r="M18" s="29" t="s">
        <v>27</v>
      </c>
      <c r="N18" s="22"/>
      <c r="O18" s="22"/>
      <c r="P18" s="27" t="s">
        <v>28</v>
      </c>
      <c r="Q18" s="27" t="s">
        <v>29</v>
      </c>
      <c r="R18" s="27" t="s">
        <v>28</v>
      </c>
      <c r="S18" s="27" t="s">
        <v>29</v>
      </c>
      <c r="T18" s="27" t="s">
        <v>28</v>
      </c>
      <c r="U18" s="27" t="s">
        <v>29</v>
      </c>
      <c r="V18" s="7"/>
      <c r="W18" s="7"/>
    </row>
    <row r="19" spans="1:23" s="32" customFormat="1" ht="15" customHeight="1" x14ac:dyDescent="0.25">
      <c r="A19" s="30">
        <v>1</v>
      </c>
      <c r="B19" s="30">
        <v>2</v>
      </c>
      <c r="C19" s="30">
        <v>3</v>
      </c>
      <c r="D19" s="30">
        <v>4</v>
      </c>
      <c r="E19" s="30">
        <v>5</v>
      </c>
      <c r="F19" s="30">
        <v>6</v>
      </c>
      <c r="G19" s="30">
        <v>7</v>
      </c>
      <c r="H19" s="30">
        <v>8</v>
      </c>
      <c r="I19" s="30">
        <v>9</v>
      </c>
      <c r="J19" s="30">
        <v>10</v>
      </c>
      <c r="K19" s="30">
        <v>11</v>
      </c>
      <c r="L19" s="30">
        <v>12</v>
      </c>
      <c r="M19" s="30">
        <v>13</v>
      </c>
      <c r="N19" s="30">
        <v>14</v>
      </c>
      <c r="O19" s="30">
        <v>15</v>
      </c>
      <c r="P19" s="30" t="s">
        <v>30</v>
      </c>
      <c r="Q19" s="30" t="s">
        <v>31</v>
      </c>
      <c r="R19" s="30" t="s">
        <v>32</v>
      </c>
      <c r="S19" s="30" t="s">
        <v>33</v>
      </c>
      <c r="T19" s="30" t="s">
        <v>34</v>
      </c>
      <c r="U19" s="30" t="s">
        <v>35</v>
      </c>
      <c r="V19" s="31"/>
      <c r="W19" s="31"/>
    </row>
    <row r="20" spans="1:23" s="37" customFormat="1" ht="15" hidden="1" customHeight="1" x14ac:dyDescent="0.25">
      <c r="A20" s="33">
        <v>1</v>
      </c>
      <c r="B20" s="34" t="s">
        <v>36</v>
      </c>
      <c r="C20" s="33" t="s">
        <v>37</v>
      </c>
      <c r="D20" s="35">
        <f t="shared" ref="D20:K20" si="0">SUM(D77,D85,D86)</f>
        <v>670.82499056175629</v>
      </c>
      <c r="E20" s="36">
        <f t="shared" si="0"/>
        <v>0</v>
      </c>
      <c r="F20" s="35">
        <f t="shared" si="0"/>
        <v>670.82499056175629</v>
      </c>
      <c r="G20" s="35">
        <f t="shared" si="0"/>
        <v>0</v>
      </c>
      <c r="H20" s="35">
        <f t="shared" si="0"/>
        <v>0</v>
      </c>
      <c r="I20" s="35">
        <f t="shared" si="0"/>
        <v>670.82499056175629</v>
      </c>
      <c r="J20" s="35">
        <f t="shared" si="0"/>
        <v>0</v>
      </c>
      <c r="K20" s="35">
        <f t="shared" si="0"/>
        <v>563.76082546813029</v>
      </c>
      <c r="L20" s="35"/>
      <c r="M20" s="35">
        <f t="shared" ref="M20:U20" si="1">SUM(M77,M85,M86)</f>
        <v>563.76082546813029</v>
      </c>
      <c r="N20" s="36">
        <f t="shared" si="1"/>
        <v>0</v>
      </c>
      <c r="O20" s="36">
        <f t="shared" si="1"/>
        <v>0</v>
      </c>
      <c r="P20" s="35">
        <f t="shared" si="1"/>
        <v>0</v>
      </c>
      <c r="Q20" s="35">
        <f t="shared" si="1"/>
        <v>8.0299999999999994</v>
      </c>
      <c r="R20" s="35">
        <f t="shared" si="1"/>
        <v>0</v>
      </c>
      <c r="S20" s="35">
        <f t="shared" si="1"/>
        <v>63.72699999999999</v>
      </c>
      <c r="T20" s="35">
        <f t="shared" si="1"/>
        <v>0</v>
      </c>
      <c r="U20" s="35">
        <f t="shared" si="1"/>
        <v>183</v>
      </c>
      <c r="V20" s="37" t="s">
        <v>38</v>
      </c>
    </row>
    <row r="21" spans="1:23" s="19" customFormat="1" ht="30" hidden="1" x14ac:dyDescent="0.25">
      <c r="A21" s="38">
        <f>[1]I1127_1037000158513_02_0_69_!A17</f>
        <v>0</v>
      </c>
      <c r="B21" s="39" t="str">
        <f>[1]I1127_1037000158513_02_0_69_!B17</f>
        <v>ВСЕГО по инвестиционной программе, в том числе:</v>
      </c>
      <c r="C21" s="38" t="str">
        <f>[1]I1127_1037000158513_02_0_69_!C17</f>
        <v>Г</v>
      </c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1"/>
    </row>
    <row r="22" spans="1:23" s="19" customFormat="1" hidden="1" x14ac:dyDescent="0.25">
      <c r="A22" s="38" t="str">
        <f>[1]I1127_1037000158513_02_0_69_!A18</f>
        <v>0.1</v>
      </c>
      <c r="B22" s="39" t="str">
        <f>[1]I1127_1037000158513_02_0_69_!B18</f>
        <v>Технологическое присоединение, всего</v>
      </c>
      <c r="C22" s="38" t="str">
        <f>[1]I1127_1037000158513_02_0_69_!C18</f>
        <v>Г</v>
      </c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1"/>
    </row>
    <row r="23" spans="1:23" s="19" customFormat="1" ht="30" hidden="1" x14ac:dyDescent="0.25">
      <c r="A23" s="38" t="str">
        <f>[1]I1127_1037000158513_02_0_69_!A19</f>
        <v>0.2</v>
      </c>
      <c r="B23" s="39" t="str">
        <f>[1]I1127_1037000158513_02_0_69_!B19</f>
        <v>Реконструкция, модернизация, техническое перевооружение, всего</v>
      </c>
      <c r="C23" s="38" t="str">
        <f>[1]I1127_1037000158513_02_0_69_!C19</f>
        <v>Г</v>
      </c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1"/>
    </row>
    <row r="24" spans="1:23" s="19" customFormat="1" ht="60" hidden="1" x14ac:dyDescent="0.25">
      <c r="A24" s="38" t="str">
        <f>[1]I1127_1037000158513_02_0_69_!A20</f>
        <v>0.3</v>
      </c>
      <c r="B24" s="39" t="str">
        <f>[1]I1127_1037000158513_02_0_69_!B20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4" s="38" t="str">
        <f>[1]I1127_1037000158513_02_0_69_!C20</f>
        <v>Г</v>
      </c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1"/>
    </row>
    <row r="25" spans="1:23" s="19" customFormat="1" ht="30" hidden="1" x14ac:dyDescent="0.25">
      <c r="A25" s="38" t="str">
        <f>[1]I1127_1037000158513_02_0_69_!A21</f>
        <v>0.4</v>
      </c>
      <c r="B25" s="39" t="str">
        <f>[1]I1127_1037000158513_02_0_69_!B21</f>
        <v>Прочее новое строительство объектов электросетевого хозяйства, всего</v>
      </c>
      <c r="C25" s="38" t="str">
        <f>[1]I1127_1037000158513_02_0_69_!C21</f>
        <v>Г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1"/>
    </row>
    <row r="26" spans="1:23" s="19" customFormat="1" ht="45" hidden="1" x14ac:dyDescent="0.25">
      <c r="A26" s="38" t="str">
        <f>[1]I1127_1037000158513_02_0_69_!A22</f>
        <v>0.5</v>
      </c>
      <c r="B26" s="39" t="str">
        <f>[1]I1127_1037000158513_02_0_69_!B22</f>
        <v>Покупка земельных участков для целей реализации инвестиционных проектов, всего</v>
      </c>
      <c r="C26" s="38" t="str">
        <f>[1]I1127_1037000158513_02_0_69_!C22</f>
        <v>Г</v>
      </c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1"/>
    </row>
    <row r="27" spans="1:23" s="19" customFormat="1" hidden="1" x14ac:dyDescent="0.25">
      <c r="A27" s="38" t="str">
        <f>[1]I1127_1037000158513_02_0_69_!A23</f>
        <v>0.6</v>
      </c>
      <c r="B27" s="39" t="str">
        <f>[1]I1127_1037000158513_02_0_69_!B23</f>
        <v>Прочие инвестиционные проекты, всего</v>
      </c>
      <c r="C27" s="38" t="str">
        <f>[1]I1127_1037000158513_02_0_69_!C23</f>
        <v>Г</v>
      </c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1"/>
    </row>
    <row r="28" spans="1:23" s="19" customFormat="1" ht="30" hidden="1" x14ac:dyDescent="0.25">
      <c r="A28" s="38" t="str">
        <f>[1]I1127_1037000158513_02_0_69_!A24</f>
        <v>1.1</v>
      </c>
      <c r="B28" s="39" t="str">
        <f>[1]I1127_1037000158513_02_0_69_!B24</f>
        <v>Технологическое присоединение, всего, в том числе:</v>
      </c>
      <c r="C28" s="38" t="str">
        <f>[1]I1127_1037000158513_02_0_69_!C24</f>
        <v>Г</v>
      </c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1"/>
    </row>
    <row r="29" spans="1:23" s="19" customFormat="1" ht="45" hidden="1" x14ac:dyDescent="0.25">
      <c r="A29" s="38" t="str">
        <f>[1]I1127_1037000158513_02_0_69_!A25</f>
        <v>1.1.1</v>
      </c>
      <c r="B29" s="39" t="str">
        <f>[1]I1127_1037000158513_02_0_69_!B25</f>
        <v>Технологическое присоединение энергопринимающих устройств потребителей, всего, в том числе:</v>
      </c>
      <c r="C29" s="38" t="str">
        <f>[1]I1127_1037000158513_02_0_69_!C25</f>
        <v>Г</v>
      </c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1"/>
    </row>
    <row r="30" spans="1:23" s="19" customFormat="1" ht="75" hidden="1" x14ac:dyDescent="0.25">
      <c r="A30" s="38" t="str">
        <f>[1]I1127_1037000158513_02_0_69_!A26</f>
        <v>1.1.1.1</v>
      </c>
      <c r="B30" s="39" t="str">
        <f>[1]I1127_1037000158513_02_0_69_!B26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38" t="str">
        <f>[1]I1127_1037000158513_02_0_69_!C26</f>
        <v>Г</v>
      </c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1"/>
    </row>
    <row r="31" spans="1:23" s="19" customFormat="1" ht="75" hidden="1" x14ac:dyDescent="0.25">
      <c r="A31" s="38" t="str">
        <f>[1]I1127_1037000158513_02_0_69_!A27</f>
        <v>1.1.1.2</v>
      </c>
      <c r="B31" s="39" t="str">
        <f>[1]I1127_1037000158513_02_0_69_!B27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38" t="str">
        <f>[1]I1127_1037000158513_02_0_69_!C27</f>
        <v>Г</v>
      </c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1"/>
    </row>
    <row r="32" spans="1:23" s="19" customFormat="1" ht="60" hidden="1" x14ac:dyDescent="0.25">
      <c r="A32" s="38" t="str">
        <f>[1]I1127_1037000158513_02_0_69_!A28</f>
        <v>1.1.1.3</v>
      </c>
      <c r="B32" s="39" t="str">
        <f>[1]I1127_1037000158513_02_0_69_!B28</f>
        <v>Технологическое присоединение энергопринимающих устройств потребителей свыше 150 кВт, всего, в том числе:</v>
      </c>
      <c r="C32" s="38" t="str">
        <f>[1]I1127_1037000158513_02_0_69_!C28</f>
        <v>Г</v>
      </c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1"/>
    </row>
    <row r="33" spans="1:21" s="19" customFormat="1" ht="45" hidden="1" x14ac:dyDescent="0.25">
      <c r="A33" s="38" t="str">
        <f>[1]I1127_1037000158513_02_0_69_!A29</f>
        <v>1.1.2</v>
      </c>
      <c r="B33" s="39" t="str">
        <f>[1]I1127_1037000158513_02_0_69_!B29</f>
        <v>Технологическое присоединение объектов электросетевого хозяйства, всего, в том числе:</v>
      </c>
      <c r="C33" s="38" t="str">
        <f>[1]I1127_1037000158513_02_0_69_!C29</f>
        <v>Г</v>
      </c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1"/>
    </row>
    <row r="34" spans="1:21" s="19" customFormat="1" ht="75" hidden="1" x14ac:dyDescent="0.25">
      <c r="A34" s="38" t="str">
        <f>[1]I1127_1037000158513_02_0_69_!A30</f>
        <v>1.1.2.1</v>
      </c>
      <c r="B34" s="39" t="str">
        <f>[1]I1127_1037000158513_02_0_69_!B30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4" s="38" t="str">
        <f>[1]I1127_1037000158513_02_0_69_!C30</f>
        <v>Г</v>
      </c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1"/>
    </row>
    <row r="35" spans="1:21" s="19" customFormat="1" ht="45" hidden="1" x14ac:dyDescent="0.25">
      <c r="A35" s="38" t="str">
        <f>[1]I1127_1037000158513_02_0_69_!A31</f>
        <v>1.1.2.2</v>
      </c>
      <c r="B35" s="39" t="str">
        <f>[1]I1127_1037000158513_02_0_69_!B31</f>
        <v>Технологическое присоединение к электрическим сетям иных сетевых организаций, всего, в том числе:</v>
      </c>
      <c r="C35" s="38" t="str">
        <f>[1]I1127_1037000158513_02_0_69_!C31</f>
        <v>Г</v>
      </c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1"/>
    </row>
    <row r="36" spans="1:21" s="19" customFormat="1" ht="60" hidden="1" x14ac:dyDescent="0.25">
      <c r="A36" s="38" t="str">
        <f>[1]I1127_1037000158513_02_0_69_!A32</f>
        <v>1.1.3</v>
      </c>
      <c r="B36" s="39" t="str">
        <f>[1]I1127_1037000158513_02_0_69_!B32</f>
        <v>Технологическое присоединение объектов по производству электрической энергии всего, в том числе:</v>
      </c>
      <c r="C36" s="38" t="str">
        <f>[1]I1127_1037000158513_02_0_69_!C32</f>
        <v>Г</v>
      </c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1"/>
    </row>
    <row r="37" spans="1:21" s="19" customFormat="1" ht="120" hidden="1" x14ac:dyDescent="0.25">
      <c r="A37" s="38" t="str">
        <f>[1]I1127_1037000158513_02_0_69_!A33</f>
        <v>1.1.3.1</v>
      </c>
      <c r="B37" s="39" t="str">
        <f>[1]I1127_1037000158513_02_0_69_!B33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7" s="38" t="str">
        <f>[1]I1127_1037000158513_02_0_69_!C33</f>
        <v>Г</v>
      </c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1"/>
    </row>
    <row r="38" spans="1:21" s="19" customFormat="1" ht="105" hidden="1" x14ac:dyDescent="0.25">
      <c r="A38" s="38" t="str">
        <f>[1]I1127_1037000158513_02_0_69_!A34</f>
        <v>1.1.3.1</v>
      </c>
      <c r="B38" s="39" t="str">
        <f>[1]I1127_1037000158513_02_0_69_!B34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38" t="str">
        <f>[1]I1127_1037000158513_02_0_69_!C34</f>
        <v>Г</v>
      </c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1"/>
    </row>
    <row r="39" spans="1:21" s="19" customFormat="1" ht="120" hidden="1" x14ac:dyDescent="0.25">
      <c r="A39" s="38" t="str">
        <f>[1]I1127_1037000158513_02_0_69_!A35</f>
        <v>1.1.3.1</v>
      </c>
      <c r="B39" s="39" t="str">
        <f>[1]I1127_1037000158513_02_0_69_!B35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9" s="38" t="str">
        <f>[1]I1127_1037000158513_02_0_69_!C35</f>
        <v>Г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1"/>
    </row>
    <row r="40" spans="1:21" s="19" customFormat="1" ht="120" hidden="1" x14ac:dyDescent="0.25">
      <c r="A40" s="38" t="str">
        <f>[1]I1127_1037000158513_02_0_69_!A36</f>
        <v>1.1.3.2</v>
      </c>
      <c r="B40" s="39" t="str">
        <f>[1]I1127_1037000158513_02_0_69_!B36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0" s="38" t="str">
        <f>[1]I1127_1037000158513_02_0_69_!C36</f>
        <v>Г</v>
      </c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1"/>
    </row>
    <row r="41" spans="1:21" s="19" customFormat="1" ht="105" hidden="1" x14ac:dyDescent="0.25">
      <c r="A41" s="38" t="str">
        <f>[1]I1127_1037000158513_02_0_69_!A37</f>
        <v>1.1.3.2</v>
      </c>
      <c r="B41" s="39" t="str">
        <f>[1]I1127_1037000158513_02_0_69_!B37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38" t="str">
        <f>[1]I1127_1037000158513_02_0_69_!C37</f>
        <v>Г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1"/>
    </row>
    <row r="42" spans="1:21" s="19" customFormat="1" ht="120" hidden="1" x14ac:dyDescent="0.25">
      <c r="A42" s="38" t="str">
        <f>[1]I1127_1037000158513_02_0_69_!A38</f>
        <v>1.1.3.2</v>
      </c>
      <c r="B42" s="39" t="str">
        <f>[1]I1127_1037000158513_02_0_69_!B38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2" s="38" t="str">
        <f>[1]I1127_1037000158513_02_0_69_!C38</f>
        <v>Г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1"/>
    </row>
    <row r="43" spans="1:21" s="19" customFormat="1" ht="90" hidden="1" x14ac:dyDescent="0.25">
      <c r="A43" s="38" t="str">
        <f>[1]I1127_1037000158513_02_0_69_!A39</f>
        <v>1.1.4</v>
      </c>
      <c r="B43" s="39" t="str">
        <f>[1]I1127_1037000158513_02_0_69_!B39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3" s="38" t="str">
        <f>[1]I1127_1037000158513_02_0_69_!C39</f>
        <v>Г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1"/>
    </row>
    <row r="44" spans="1:21" s="19" customFormat="1" ht="75" hidden="1" x14ac:dyDescent="0.25">
      <c r="A44" s="38" t="str">
        <f>[1]I1127_1037000158513_02_0_69_!A40</f>
        <v>1.1.4.1</v>
      </c>
      <c r="B44" s="39" t="str">
        <f>[1]I1127_1037000158513_02_0_69_!B40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38" t="str">
        <f>[1]I1127_1037000158513_02_0_69_!C40</f>
        <v>Г</v>
      </c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1"/>
    </row>
    <row r="45" spans="1:21" s="19" customFormat="1" ht="90" hidden="1" x14ac:dyDescent="0.25">
      <c r="A45" s="38" t="str">
        <f>[1]I1127_1037000158513_02_0_69_!A41</f>
        <v>1.1.4.2</v>
      </c>
      <c r="B45" s="39" t="str">
        <f>[1]I1127_1037000158513_02_0_69_!B41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38" t="str">
        <f>[1]I1127_1037000158513_02_0_69_!C41</f>
        <v>Г</v>
      </c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1"/>
    </row>
    <row r="46" spans="1:21" s="19" customFormat="1" ht="45" hidden="1" x14ac:dyDescent="0.25">
      <c r="A46" s="38" t="str">
        <f>[1]I1127_1037000158513_02_0_69_!A42</f>
        <v>1.2</v>
      </c>
      <c r="B46" s="39" t="str">
        <f>[1]I1127_1037000158513_02_0_69_!B42</f>
        <v>Реконструкция, модернизация, техническое перевооружение всего, в том числе:</v>
      </c>
      <c r="C46" s="38" t="str">
        <f>[1]I1127_1037000158513_02_0_69_!C42</f>
        <v>Г</v>
      </c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1"/>
    </row>
    <row r="47" spans="1:21" s="19" customFormat="1" ht="75" hidden="1" x14ac:dyDescent="0.25">
      <c r="A47" s="38" t="str">
        <f>[1]I1127_1037000158513_02_0_69_!A43</f>
        <v>1.2.1</v>
      </c>
      <c r="B47" s="39" t="str">
        <f>[1]I1127_1037000158513_02_0_69_!B43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7" s="38" t="str">
        <f>[1]I1127_1037000158513_02_0_69_!C43</f>
        <v>Г</v>
      </c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1"/>
    </row>
    <row r="48" spans="1:21" s="19" customFormat="1" ht="30" hidden="1" x14ac:dyDescent="0.25">
      <c r="A48" s="38" t="str">
        <f>[1]I1127_1037000158513_02_0_69_!A44</f>
        <v>1.2.1.1</v>
      </c>
      <c r="B48" s="39" t="str">
        <f>[1]I1127_1037000158513_02_0_69_!B44</f>
        <v>Реконструкция трансформаторных и иных подстанций, всего, в числе:</v>
      </c>
      <c r="C48" s="38" t="str">
        <f>[1]I1127_1037000158513_02_0_69_!C44</f>
        <v>Г</v>
      </c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1"/>
    </row>
    <row r="49" spans="1:21" s="19" customFormat="1" ht="60" hidden="1" x14ac:dyDescent="0.25">
      <c r="A49" s="38" t="str">
        <f>[1]I1127_1037000158513_02_0_69_!A45</f>
        <v>1.2.1.2</v>
      </c>
      <c r="B49" s="39" t="str">
        <f>[1]I1127_1037000158513_02_0_69_!B45</f>
        <v>Модернизация, техническое перевооружение трансформаторных и иных подстанций, распределительных пунктов, всего, в том числе:</v>
      </c>
      <c r="C49" s="38" t="str">
        <f>[1]I1127_1037000158513_02_0_69_!C45</f>
        <v>Г</v>
      </c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1"/>
    </row>
    <row r="50" spans="1:21" s="19" customFormat="1" ht="30" hidden="1" x14ac:dyDescent="0.25">
      <c r="A50" s="38" t="str">
        <f>[1]I1127_1037000158513_02_0_69_!A46</f>
        <v>1.2.1.2</v>
      </c>
      <c r="B50" s="39" t="str">
        <f>[1]I1127_1037000158513_02_0_69_!B46</f>
        <v>Монтаж системы сигнализации в трансформаторной подстанции</v>
      </c>
      <c r="C50" s="38" t="str">
        <f>[1]I1127_1037000158513_02_0_69_!C46</f>
        <v>О_000006001</v>
      </c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1"/>
    </row>
    <row r="51" spans="1:21" s="19" customFormat="1" hidden="1" x14ac:dyDescent="0.25">
      <c r="A51" s="38" t="str">
        <f>[1]I1127_1037000158513_02_0_69_!A47</f>
        <v>1.2.1.2</v>
      </c>
      <c r="B51" s="39" t="str">
        <f>[1]I1127_1037000158513_02_0_69_!B47</f>
        <v>Реконструкция РП Черных</v>
      </c>
      <c r="C51" s="38" t="str">
        <f>[1]I1127_1037000158513_02_0_69_!C47</f>
        <v>О_000000002</v>
      </c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1"/>
    </row>
    <row r="52" spans="1:21" s="19" customFormat="1" ht="30" hidden="1" x14ac:dyDescent="0.25">
      <c r="A52" s="38" t="str">
        <f>[1]I1127_1037000158513_02_0_69_!A48</f>
        <v>1.2.1.2</v>
      </c>
      <c r="B52" s="39" t="str">
        <f>[1]I1127_1037000158513_02_0_69_!B48</f>
        <v>Строительство РП от ПС "Центральная"</v>
      </c>
      <c r="C52" s="38" t="str">
        <f>[1]I1127_1037000158513_02_0_69_!C48</f>
        <v>О_000000003</v>
      </c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1"/>
    </row>
    <row r="53" spans="1:21" s="19" customFormat="1" hidden="1" x14ac:dyDescent="0.25">
      <c r="A53" s="38" t="str">
        <f>[1]I1127_1037000158513_02_0_69_!A49</f>
        <v>1.2.1.2</v>
      </c>
      <c r="B53" s="39" t="str">
        <f>[1]I1127_1037000158513_02_0_69_!B49</f>
        <v>Реконструкция РП "Академический"</v>
      </c>
      <c r="C53" s="38" t="str">
        <f>[1]I1127_1037000158513_02_0_69_!C49</f>
        <v>О_000000004</v>
      </c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1"/>
    </row>
    <row r="54" spans="1:21" s="19" customFormat="1" ht="30" hidden="1" x14ac:dyDescent="0.25">
      <c r="A54" s="38" t="str">
        <f>[1]I1127_1037000158513_02_0_69_!A50</f>
        <v>1.2.1.2</v>
      </c>
      <c r="B54" s="39" t="str">
        <f>[1]I1127_1037000158513_02_0_69_!B50</f>
        <v>Реконструкция ПС "ГПП-35/10 Сиб" 35/10кВ</v>
      </c>
      <c r="C54" s="38" t="str">
        <f>[1]I1127_1037000158513_02_0_69_!C50</f>
        <v>О_100000005</v>
      </c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1"/>
    </row>
    <row r="55" spans="1:21" s="19" customFormat="1" hidden="1" x14ac:dyDescent="0.25">
      <c r="A55" s="38" t="str">
        <f>[1]I1127_1037000158513_02_0_69_!A51</f>
        <v>1.2.1.2</v>
      </c>
      <c r="B55" s="39" t="str">
        <f>[1]I1127_1037000158513_02_0_69_!B51</f>
        <v>Реконструкция ПС "ДСЗ"35/10кВ</v>
      </c>
      <c r="C55" s="38" t="str">
        <f>[1]I1127_1037000158513_02_0_69_!C51</f>
        <v>О_100000006</v>
      </c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1"/>
    </row>
    <row r="56" spans="1:21" s="19" customFormat="1" ht="30" hidden="1" x14ac:dyDescent="0.25">
      <c r="A56" s="38" t="str">
        <f>[1]I1127_1037000158513_02_0_69_!A48</f>
        <v>1.2.1.2</v>
      </c>
      <c r="B56" s="39" t="str">
        <f>[1]I1127_1037000158513_02_0_69_!B48</f>
        <v>Строительство РП от ПС "Центральная"</v>
      </c>
      <c r="C56" s="38" t="str">
        <f>[1]I1127_1037000158513_02_0_69_!C48</f>
        <v>О_000000003</v>
      </c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1"/>
    </row>
    <row r="57" spans="1:21" s="19" customFormat="1" hidden="1" x14ac:dyDescent="0.25">
      <c r="A57" s="38" t="str">
        <f>[1]I1127_1037000158513_02_0_69_!A49</f>
        <v>1.2.1.2</v>
      </c>
      <c r="B57" s="39" t="str">
        <f>[1]I1127_1037000158513_02_0_69_!B49</f>
        <v>Реконструкция РП "Академический"</v>
      </c>
      <c r="C57" s="38" t="str">
        <f>[1]I1127_1037000158513_02_0_69_!C49</f>
        <v>О_000000004</v>
      </c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1"/>
    </row>
    <row r="58" spans="1:21" s="19" customFormat="1" ht="45" hidden="1" x14ac:dyDescent="0.25">
      <c r="A58" s="38" t="str">
        <f>[1]I1127_1037000158513_02_0_69_!A53</f>
        <v>1.2.2</v>
      </c>
      <c r="B58" s="39" t="str">
        <f>[1]I1127_1037000158513_02_0_69_!B53</f>
        <v>Реконструкция, модернизация, техническое перевооружение линий электропередачи, всего, в том числе:</v>
      </c>
      <c r="C58" s="38" t="str">
        <f>[1]I1127_1037000158513_02_0_69_!C53</f>
        <v>Г</v>
      </c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1"/>
    </row>
    <row r="59" spans="1:21" s="19" customFormat="1" ht="30" hidden="1" x14ac:dyDescent="0.25">
      <c r="A59" s="38" t="str">
        <f>[1]I1127_1037000158513_02_0_69_!A54</f>
        <v>1.2.2.1</v>
      </c>
      <c r="B59" s="39" t="str">
        <f>[1]I1127_1037000158513_02_0_69_!B54</f>
        <v>Реконструкция линий электропередачи, всего, в том числе:</v>
      </c>
      <c r="C59" s="38" t="str">
        <f>[1]I1127_1037000158513_02_0_69_!C54</f>
        <v>Г</v>
      </c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1"/>
    </row>
    <row r="60" spans="1:21" s="19" customFormat="1" ht="45" hidden="1" x14ac:dyDescent="0.25">
      <c r="A60" s="38" t="str">
        <f>[1]I1127_1037000158513_02_0_69_!A55</f>
        <v>1.2.2.2</v>
      </c>
      <c r="B60" s="39" t="str">
        <f>[1]I1127_1037000158513_02_0_69_!B55</f>
        <v>Модернизация, техническое перевооружение линий электропередачи, всего, в том числе:</v>
      </c>
      <c r="C60" s="38" t="str">
        <f>[1]I1127_1037000158513_02_0_69_!C55</f>
        <v>Г</v>
      </c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1"/>
    </row>
    <row r="61" spans="1:21" s="19" customFormat="1" ht="45" hidden="1" x14ac:dyDescent="0.25">
      <c r="A61" s="38" t="str">
        <f>[1]I1127_1037000158513_02_0_69_!A56</f>
        <v>1.2.3</v>
      </c>
      <c r="B61" s="39" t="str">
        <f>[1]I1127_1037000158513_02_0_69_!B56</f>
        <v>Развитие и модернизация учета электрической энергии (мощности), всего, в том числе:</v>
      </c>
      <c r="C61" s="38" t="str">
        <f>[1]I1127_1037000158513_02_0_69_!C56</f>
        <v>Г</v>
      </c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1"/>
    </row>
    <row r="62" spans="1:21" s="19" customFormat="1" ht="45" hidden="1" x14ac:dyDescent="0.25">
      <c r="A62" s="38" t="str">
        <f>[1]I1127_1037000158513_02_0_69_!A57</f>
        <v>1.2.3.1</v>
      </c>
      <c r="B62" s="39" t="str">
        <f>[1]I1127_1037000158513_02_0_69_!B57</f>
        <v>"Установка приборов учета, класс напряжения 0,22 (0,4) кВ, всего, в том числе:"</v>
      </c>
      <c r="C62" s="38" t="str">
        <f>[1]I1127_1037000158513_02_0_69_!C57</f>
        <v>Г</v>
      </c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1"/>
    </row>
    <row r="63" spans="1:21" s="19" customFormat="1" ht="30" hidden="1" x14ac:dyDescent="0.25">
      <c r="A63" s="38" t="str">
        <f>[1]I1127_1037000158513_02_0_69_!A58</f>
        <v>1.2.3.1</v>
      </c>
      <c r="B63" s="39" t="str">
        <f>[1]I1127_1037000158513_02_0_69_!B58</f>
        <v>Обеспечение средствами учета электроэнергии</v>
      </c>
      <c r="C63" s="38" t="str">
        <f>[1]I1127_1037000158513_02_0_69_!C58</f>
        <v>О_003000008</v>
      </c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1"/>
    </row>
    <row r="64" spans="1:21" s="19" customFormat="1" ht="45" hidden="1" x14ac:dyDescent="0.25">
      <c r="A64" s="38" t="str">
        <f>[1]I1127_1037000158513_02_0_69_!A59</f>
        <v>1.2.3.2</v>
      </c>
      <c r="B64" s="39" t="str">
        <f>[1]I1127_1037000158513_02_0_69_!B59</f>
        <v>"Установка приборов учета, класс напряжения 6 (10) кВ, всего, в том числе:"</v>
      </c>
      <c r="C64" s="38" t="str">
        <f>[1]I1127_1037000158513_02_0_69_!C59</f>
        <v>Г</v>
      </c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1"/>
    </row>
    <row r="65" spans="1:22" s="19" customFormat="1" ht="30" hidden="1" x14ac:dyDescent="0.25">
      <c r="A65" s="38" t="str">
        <f>[1]I1127_1037000158513_02_0_69_!A60</f>
        <v>1.2.3.3</v>
      </c>
      <c r="B65" s="39" t="str">
        <f>[1]I1127_1037000158513_02_0_69_!B60</f>
        <v>"Установка приборов учета, класс напряжения 35 кВ, всего, в том числе:"</v>
      </c>
      <c r="C65" s="38" t="str">
        <f>[1]I1127_1037000158513_02_0_69_!C60</f>
        <v>Г</v>
      </c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1"/>
    </row>
    <row r="66" spans="1:22" s="19" customFormat="1" ht="45" hidden="1" x14ac:dyDescent="0.25">
      <c r="A66" s="38" t="str">
        <f>[1]I1127_1037000158513_02_0_69_!A61</f>
        <v>1.2.3.4</v>
      </c>
      <c r="B66" s="39" t="str">
        <f>[1]I1127_1037000158513_02_0_69_!B61</f>
        <v>"Установка приборов учета, класс напряжения 110 кВ и выше, всего, в том числе:"</v>
      </c>
      <c r="C66" s="38" t="str">
        <f>[1]I1127_1037000158513_02_0_69_!C61</f>
        <v>Г</v>
      </c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1"/>
    </row>
    <row r="67" spans="1:22" s="19" customFormat="1" ht="60" hidden="1" x14ac:dyDescent="0.25">
      <c r="A67" s="38" t="str">
        <f>[1]I1127_1037000158513_02_0_69_!A62</f>
        <v>1.2.3.5</v>
      </c>
      <c r="B67" s="39" t="str">
        <f>[1]I1127_1037000158513_02_0_69_!B62</f>
        <v>"Включение приборов учета в систему сбора и передачи данных, класс напряжения 0,22 (0,4) кВ, всего, в том числе:"</v>
      </c>
      <c r="C67" s="38" t="str">
        <f>[1]I1127_1037000158513_02_0_69_!C62</f>
        <v>Г</v>
      </c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1"/>
    </row>
    <row r="68" spans="1:22" s="19" customFormat="1" ht="60" hidden="1" x14ac:dyDescent="0.25">
      <c r="A68" s="38" t="str">
        <f>[1]I1127_1037000158513_02_0_69_!A63</f>
        <v>1.2.3.6</v>
      </c>
      <c r="B68" s="39" t="str">
        <f>[1]I1127_1037000158513_02_0_69_!B63</f>
        <v>"Включение приборов учета в систему сбора и передачи данных, класс напряжения 6 (10) кВ, всего, в том числе:"</v>
      </c>
      <c r="C68" s="38" t="str">
        <f>[1]I1127_1037000158513_02_0_69_!C63</f>
        <v>Г</v>
      </c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1"/>
    </row>
    <row r="69" spans="1:22" s="19" customFormat="1" ht="45" hidden="1" x14ac:dyDescent="0.25">
      <c r="A69" s="38" t="str">
        <f>[1]I1127_1037000158513_02_0_69_!A64</f>
        <v>1.2.3.7</v>
      </c>
      <c r="B69" s="39" t="str">
        <f>[1]I1127_1037000158513_02_0_69_!B64</f>
        <v>"Включение приборов учета в систему сбора и передачи данных, класс напряжения 35 кВ, всего, в том числе:"</v>
      </c>
      <c r="C69" s="38" t="str">
        <f>[1]I1127_1037000158513_02_0_69_!C64</f>
        <v>Г</v>
      </c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1"/>
    </row>
    <row r="70" spans="1:22" s="19" customFormat="1" ht="60" hidden="1" x14ac:dyDescent="0.25">
      <c r="A70" s="38" t="str">
        <f>[1]I1127_1037000158513_02_0_69_!A65</f>
        <v>1.2.3.8</v>
      </c>
      <c r="B70" s="39" t="str">
        <f>[1]I1127_1037000158513_02_0_69_!B65</f>
        <v>"Включение приборов учета в систему сбора и передачи данных, класс напряжения 110 кВ и выше, всего, в том числе:"</v>
      </c>
      <c r="C70" s="38" t="str">
        <f>[1]I1127_1037000158513_02_0_69_!C65</f>
        <v>Г</v>
      </c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1"/>
    </row>
    <row r="71" spans="1:22" s="19" customFormat="1" ht="60" hidden="1" x14ac:dyDescent="0.25">
      <c r="A71" s="38" t="str">
        <f>[1]I1127_1037000158513_02_0_69_!A66</f>
        <v>1.2.4</v>
      </c>
      <c r="B71" s="39" t="str">
        <f>[1]I1127_1037000158513_02_0_69_!B66</f>
        <v>Реконструкция, модернизация, техническое перевооружение прочих объектов основных средств, всего, в том числе:</v>
      </c>
      <c r="C71" s="38" t="str">
        <f>[1]I1127_1037000158513_02_0_69_!C66</f>
        <v>Г</v>
      </c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1"/>
    </row>
    <row r="72" spans="1:22" s="19" customFormat="1" ht="30" hidden="1" x14ac:dyDescent="0.25">
      <c r="A72" s="38" t="str">
        <f>[1]I1127_1037000158513_02_0_69_!A67</f>
        <v>1.2.4.1</v>
      </c>
      <c r="B72" s="39" t="str">
        <f>[1]I1127_1037000158513_02_0_69_!B67</f>
        <v>Реконструкция прочих объектов основных средств, всего, в том числе:</v>
      </c>
      <c r="C72" s="38" t="str">
        <f>[1]I1127_1037000158513_02_0_69_!C67</f>
        <v>Г</v>
      </c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1"/>
    </row>
    <row r="73" spans="1:22" s="19" customFormat="1" ht="45" hidden="1" x14ac:dyDescent="0.25">
      <c r="A73" s="38" t="str">
        <f>[1]I1127_1037000158513_02_0_69_!A68</f>
        <v>1.2.4.2</v>
      </c>
      <c r="B73" s="39" t="str">
        <f>[1]I1127_1037000158513_02_0_69_!B68</f>
        <v>Модернизация, техническое перевооружение прочих объектов основных средств, всего, в том числе:</v>
      </c>
      <c r="C73" s="38" t="str">
        <f>[1]I1127_1037000158513_02_0_69_!C68</f>
        <v>Г</v>
      </c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1"/>
    </row>
    <row r="74" spans="1:22" s="19" customFormat="1" ht="60" hidden="1" x14ac:dyDescent="0.25">
      <c r="A74" s="38" t="str">
        <f>[1]I1127_1037000158513_02_0_69_!A69</f>
        <v>1.3</v>
      </c>
      <c r="B74" s="39" t="str">
        <f>[1]I1127_1037000158513_02_0_69_!B69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4" s="38" t="str">
        <f>[1]I1127_1037000158513_02_0_69_!C69</f>
        <v>Г</v>
      </c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1"/>
    </row>
    <row r="75" spans="1:22" s="19" customFormat="1" ht="75" hidden="1" x14ac:dyDescent="0.25">
      <c r="A75" s="38" t="str">
        <f>[1]I1127_1037000158513_02_0_69_!A70</f>
        <v>1.3.1</v>
      </c>
      <c r="B75" s="39" t="str">
        <f>[1]I1127_1037000158513_02_0_69_!B70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5" s="38" t="str">
        <f>[1]I1127_1037000158513_02_0_69_!C70</f>
        <v>Г</v>
      </c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1"/>
    </row>
    <row r="76" spans="1:22" s="19" customFormat="1" ht="75" hidden="1" x14ac:dyDescent="0.25">
      <c r="A76" s="38" t="str">
        <f>[1]I1127_1037000158513_02_0_69_!A71</f>
        <v>1.3.2</v>
      </c>
      <c r="B76" s="39" t="str">
        <f>[1]I1127_1037000158513_02_0_69_!B71</f>
        <v>Инвестиционные проекты, предусмотренные схемой и программой развития субъекта Российской Федерации, всего, в том числе:</v>
      </c>
      <c r="C76" s="38" t="str">
        <f>[1]I1127_1037000158513_02_0_69_!C71</f>
        <v>Г</v>
      </c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1"/>
    </row>
    <row r="77" spans="1:22" s="19" customFormat="1" ht="45" hidden="1" x14ac:dyDescent="0.25">
      <c r="A77" s="38" t="str">
        <f>[1]I1127_1037000158513_02_0_69_!A72</f>
        <v>1.4</v>
      </c>
      <c r="B77" s="39" t="str">
        <f>[1]I1127_1037000158513_02_0_69_!B72</f>
        <v>Прочее новое строительство объектов электросетевого хозяйства, всего, в том числе:</v>
      </c>
      <c r="C77" s="38" t="str">
        <f>[1]I1127_1037000158513_02_0_69_!C72</f>
        <v>Г</v>
      </c>
      <c r="D77" s="42">
        <f t="shared" ref="D77:U77" si="2">SUM(D78:D84)</f>
        <v>341.02477448938845</v>
      </c>
      <c r="E77" s="43">
        <f t="shared" si="2"/>
        <v>0</v>
      </c>
      <c r="F77" s="42">
        <f t="shared" si="2"/>
        <v>341.02477448938845</v>
      </c>
      <c r="G77" s="42">
        <f t="shared" si="2"/>
        <v>0</v>
      </c>
      <c r="H77" s="42">
        <f t="shared" si="2"/>
        <v>0</v>
      </c>
      <c r="I77" s="42">
        <f t="shared" si="2"/>
        <v>341.02477448938845</v>
      </c>
      <c r="J77" s="42">
        <f t="shared" si="2"/>
        <v>0</v>
      </c>
      <c r="K77" s="42">
        <f t="shared" si="2"/>
        <v>284.18731207449042</v>
      </c>
      <c r="L77" s="42" t="s">
        <v>39</v>
      </c>
      <c r="M77" s="42">
        <f t="shared" si="2"/>
        <v>284.18731207449042</v>
      </c>
      <c r="N77" s="43">
        <f t="shared" si="2"/>
        <v>0</v>
      </c>
      <c r="O77" s="43">
        <f t="shared" si="2"/>
        <v>0</v>
      </c>
      <c r="P77" s="42">
        <f t="shared" si="2"/>
        <v>0</v>
      </c>
      <c r="Q77" s="42">
        <f t="shared" si="2"/>
        <v>8.0299999999999994</v>
      </c>
      <c r="R77" s="42">
        <f t="shared" si="2"/>
        <v>0</v>
      </c>
      <c r="S77" s="42">
        <f t="shared" si="2"/>
        <v>63.72699999999999</v>
      </c>
      <c r="T77" s="42">
        <f t="shared" si="2"/>
        <v>0</v>
      </c>
      <c r="U77" s="42">
        <f t="shared" si="2"/>
        <v>81</v>
      </c>
      <c r="V77" s="19" t="s">
        <v>38</v>
      </c>
    </row>
    <row r="78" spans="1:22" ht="45" x14ac:dyDescent="0.25">
      <c r="A78" s="44" t="str">
        <f>[1]I1127_1037000158513_02_0_69_!A73</f>
        <v>1.4</v>
      </c>
      <c r="B78" s="45" t="str">
        <f>[1]I1127_1037000158513_02_0_69_!B73</f>
        <v>Организация петлевой схемы электроснабжения на уровне 10/6 кВ для электроприемников 2 и 3 категории</v>
      </c>
      <c r="C78" s="44" t="str">
        <f>[1]I1127_1037000158513_02_0_69_!C73</f>
        <v>О_000450009</v>
      </c>
      <c r="D78" s="46">
        <f>[1]I1127_1037000158513_02_0_69_!W73</f>
        <v>16.091220912575999</v>
      </c>
      <c r="E78" s="47" t="s">
        <v>40</v>
      </c>
      <c r="F78" s="46">
        <f>[1]I1127_1037000158513_02_0_69_!CJ73</f>
        <v>16.091220912575999</v>
      </c>
      <c r="G78" s="46">
        <f>[1]I1127_1037000158513_02_0_69_!CK73</f>
        <v>0</v>
      </c>
      <c r="H78" s="46">
        <f>[1]I1127_1037000158513_02_0_69_!CL73</f>
        <v>0</v>
      </c>
      <c r="I78" s="46">
        <f>[1]I1127_1037000158513_02_0_69_!CM73</f>
        <v>16.091220912575999</v>
      </c>
      <c r="J78" s="46">
        <f>[1]I1127_1037000158513_02_0_69_!CN73</f>
        <v>0</v>
      </c>
      <c r="K78" s="46">
        <f>[1]I1127_1037000158513_03_0_69_!AN72</f>
        <v>13.409350760480001</v>
      </c>
      <c r="L78" s="30">
        <f>[1]I1127_1037000158513_02_0_69_!G73</f>
        <v>2029</v>
      </c>
      <c r="M78" s="46">
        <f>[1]I1127_1037000158513_04_0_69_!D75</f>
        <v>13.409350760480001</v>
      </c>
      <c r="N78" s="47" t="str">
        <f>[1]I1127_1037000158513_12_0_69_!AC72</f>
        <v xml:space="preserve"> прокладка КВЛЭП-10кВ</v>
      </c>
      <c r="O78" s="47" t="s">
        <v>39</v>
      </c>
      <c r="P78" s="46">
        <v>0</v>
      </c>
      <c r="Q78" s="46">
        <f>[1]I1127_1037000158513_04_0_69_!CN75</f>
        <v>0</v>
      </c>
      <c r="R78" s="46">
        <v>0</v>
      </c>
      <c r="S78" s="46">
        <f>[1]I1127_1037000158513_04_0_69_!CP75</f>
        <v>3.38</v>
      </c>
      <c r="T78" s="46">
        <v>0</v>
      </c>
      <c r="U78" s="46">
        <f>[1]I1127_1037000158513_04_0_69_!CR75</f>
        <v>0</v>
      </c>
      <c r="V78" s="7" t="s">
        <v>38</v>
      </c>
    </row>
    <row r="79" spans="1:22" ht="60" x14ac:dyDescent="0.25">
      <c r="A79" s="44" t="str">
        <f>[1]I1127_1037000158513_02_0_69_!A74</f>
        <v>1.4</v>
      </c>
      <c r="B79" s="45" t="str">
        <f>[1]I1127_1037000158513_02_0_69_!B74</f>
        <v>Обеспечение надежности электроснабжения путем замены неизолированного провода на СИП на сетях 6/10кВ</v>
      </c>
      <c r="C79" s="44" t="str">
        <f>[1]I1127_1037000158513_02_0_69_!C74</f>
        <v>О_0004500010</v>
      </c>
      <c r="D79" s="46">
        <f>[1]I1127_1037000158513_02_0_69_!W74</f>
        <v>26.17624595310048</v>
      </c>
      <c r="E79" s="47" t="s">
        <v>40</v>
      </c>
      <c r="F79" s="46">
        <f>[1]I1127_1037000158513_02_0_69_!CJ74</f>
        <v>26.17624595310048</v>
      </c>
      <c r="G79" s="46">
        <f>[1]I1127_1037000158513_02_0_69_!CK74</f>
        <v>0</v>
      </c>
      <c r="H79" s="46">
        <f>[1]I1127_1037000158513_02_0_69_!CL74</f>
        <v>0</v>
      </c>
      <c r="I79" s="46">
        <f>[1]I1127_1037000158513_02_0_69_!CM74</f>
        <v>26.17624595310048</v>
      </c>
      <c r="J79" s="46">
        <f>[1]I1127_1037000158513_02_0_69_!CN74</f>
        <v>0</v>
      </c>
      <c r="K79" s="46">
        <f>[1]I1127_1037000158513_03_0_69_!AN73</f>
        <v>21.813538294250399</v>
      </c>
      <c r="L79" s="30">
        <f>[1]I1127_1037000158513_02_0_69_!G74</f>
        <v>2029</v>
      </c>
      <c r="M79" s="46">
        <f>[1]I1127_1037000158513_04_0_69_!D76</f>
        <v>21.813538294250399</v>
      </c>
      <c r="N79" s="47" t="str">
        <f>[1]I1127_1037000158513_12_0_69_!AC73</f>
        <v xml:space="preserve"> прокладка КВЛЭП-10кВ</v>
      </c>
      <c r="O79" s="47" t="s">
        <v>39</v>
      </c>
      <c r="P79" s="46">
        <v>0</v>
      </c>
      <c r="Q79" s="46">
        <f>[1]I1127_1037000158513_04_0_69_!CN76</f>
        <v>0</v>
      </c>
      <c r="R79" s="46">
        <v>0</v>
      </c>
      <c r="S79" s="46">
        <f>[1]I1127_1037000158513_04_0_69_!CP76</f>
        <v>13.38</v>
      </c>
      <c r="T79" s="46">
        <v>0</v>
      </c>
      <c r="U79" s="46">
        <f>[1]I1127_1037000158513_04_0_69_!CR76</f>
        <v>0</v>
      </c>
      <c r="V79" s="7" t="s">
        <v>38</v>
      </c>
    </row>
    <row r="80" spans="1:22" ht="45" x14ac:dyDescent="0.25">
      <c r="A80" s="44" t="str">
        <f>[1]I1127_1037000158513_02_0_69_!A75</f>
        <v>1.4</v>
      </c>
      <c r="B80" s="45" t="str">
        <f>[1]I1127_1037000158513_02_0_69_!B75</f>
        <v>Обеспечение надежности электроснабжения путем выноса ВЛ 10кВ с частных территорий</v>
      </c>
      <c r="C80" s="44" t="str">
        <f>[1]I1127_1037000158513_02_0_69_!C75</f>
        <v>О_0000500011</v>
      </c>
      <c r="D80" s="46">
        <f>[1]I1127_1037000158513_02_0_69_!W75</f>
        <v>1.5286780739999999</v>
      </c>
      <c r="E80" s="47" t="s">
        <v>40</v>
      </c>
      <c r="F80" s="46">
        <f>[1]I1127_1037000158513_02_0_69_!CJ75</f>
        <v>1.5286780739999999</v>
      </c>
      <c r="G80" s="46">
        <f>[1]I1127_1037000158513_02_0_69_!CK75</f>
        <v>0</v>
      </c>
      <c r="H80" s="46">
        <f>[1]I1127_1037000158513_02_0_69_!CL75</f>
        <v>0</v>
      </c>
      <c r="I80" s="46">
        <f>[1]I1127_1037000158513_02_0_69_!CM75</f>
        <v>1.5286780739999999</v>
      </c>
      <c r="J80" s="46">
        <f>[1]I1127_1037000158513_02_0_69_!CN75</f>
        <v>0</v>
      </c>
      <c r="K80" s="46">
        <f>[1]I1127_1037000158513_03_0_69_!AN74</f>
        <v>1.273898395</v>
      </c>
      <c r="L80" s="30">
        <f>[1]I1127_1037000158513_02_0_69_!G75</f>
        <v>2025</v>
      </c>
      <c r="M80" s="46">
        <f>[1]I1127_1037000158513_04_0_69_!D77</f>
        <v>1.273898395</v>
      </c>
      <c r="N80" s="47" t="str">
        <f>[1]I1127_1037000158513_12_0_69_!AC74</f>
        <v xml:space="preserve"> прокладка КВЛЭП-10кВ</v>
      </c>
      <c r="O80" s="47" t="s">
        <v>39</v>
      </c>
      <c r="P80" s="46">
        <v>0</v>
      </c>
      <c r="Q80" s="46">
        <f>[1]I1127_1037000158513_04_0_69_!CN77</f>
        <v>0</v>
      </c>
      <c r="R80" s="46">
        <v>0</v>
      </c>
      <c r="S80" s="46">
        <f>[1]I1127_1037000158513_04_0_69_!CP77</f>
        <v>0.61</v>
      </c>
      <c r="T80" s="46">
        <v>0</v>
      </c>
      <c r="U80" s="46">
        <f>[1]I1127_1037000158513_04_0_69_!CR77</f>
        <v>0</v>
      </c>
      <c r="V80" s="7" t="s">
        <v>38</v>
      </c>
    </row>
    <row r="81" spans="1:22" ht="60" x14ac:dyDescent="0.25">
      <c r="A81" s="44" t="str">
        <f>[1]I1127_1037000158513_02_0_69_!A76</f>
        <v>1.4</v>
      </c>
      <c r="B81" s="45" t="str">
        <f>[1]I1127_1037000158513_02_0_69_!B76</f>
        <v>Реконструкция и модернизация сетей электроснабжения 0,4кВ</v>
      </c>
      <c r="C81" s="44" t="str">
        <f>[1]I1127_1037000158513_02_0_69_!C76</f>
        <v>О_0004500012</v>
      </c>
      <c r="D81" s="46">
        <f>[1]I1127_1037000158513_02_0_69_!W76</f>
        <v>147.08940906705598</v>
      </c>
      <c r="E81" s="47" t="s">
        <v>40</v>
      </c>
      <c r="F81" s="46">
        <f>[1]I1127_1037000158513_02_0_69_!CJ76</f>
        <v>147.08940906705598</v>
      </c>
      <c r="G81" s="46">
        <f>[1]I1127_1037000158513_02_0_69_!CK76</f>
        <v>0</v>
      </c>
      <c r="H81" s="46">
        <f>[1]I1127_1037000158513_02_0_69_!CL76</f>
        <v>0</v>
      </c>
      <c r="I81" s="46">
        <f>[1]I1127_1037000158513_02_0_69_!CM76</f>
        <v>147.08940906705598</v>
      </c>
      <c r="J81" s="46">
        <f>[1]I1127_1037000158513_02_0_69_!CN76</f>
        <v>0</v>
      </c>
      <c r="K81" s="46">
        <f>[1]I1127_1037000158513_03_0_69_!AN75</f>
        <v>122.57450755588</v>
      </c>
      <c r="L81" s="30">
        <f>[1]I1127_1037000158513_02_0_69_!G76</f>
        <v>2029</v>
      </c>
      <c r="M81" s="46">
        <f>[1]I1127_1037000158513_04_0_69_!D78</f>
        <v>122.57450755588</v>
      </c>
      <c r="N81" s="47" t="str">
        <f>[1]I1127_1037000158513_12_0_69_!AC75</f>
        <v>реконструкцияи модернизация сетей электроснабжения 0,4кВ</v>
      </c>
      <c r="O81" s="47" t="s">
        <v>39</v>
      </c>
      <c r="P81" s="46">
        <v>0</v>
      </c>
      <c r="Q81" s="46">
        <f>[1]I1127_1037000158513_04_0_69_!CN78</f>
        <v>0</v>
      </c>
      <c r="R81" s="46">
        <v>0</v>
      </c>
      <c r="S81" s="46">
        <f>[1]I1127_1037000158513_04_0_69_!CP78</f>
        <v>40.806999999999995</v>
      </c>
      <c r="T81" s="46">
        <v>0</v>
      </c>
      <c r="U81" s="46">
        <f>[1]I1127_1037000158513_04_0_69_!CR78</f>
        <v>0</v>
      </c>
      <c r="V81" s="7" t="s">
        <v>38</v>
      </c>
    </row>
    <row r="82" spans="1:22" ht="75" x14ac:dyDescent="0.25">
      <c r="A82" s="44" t="str">
        <f>[1]I1127_1037000158513_02_0_69_!A77</f>
        <v>1.4</v>
      </c>
      <c r="B82" s="45" t="str">
        <f>[1]I1127_1037000158513_02_0_69_!B77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82" s="44" t="str">
        <f>[1]I1127_1037000158513_02_0_69_!C77</f>
        <v>О_1004560013</v>
      </c>
      <c r="D82" s="46">
        <f>[1]I1127_1037000158513_02_0_69_!W77</f>
        <v>82.811033848655995</v>
      </c>
      <c r="E82" s="47" t="s">
        <v>40</v>
      </c>
      <c r="F82" s="46">
        <f>[1]I1127_1037000158513_02_0_69_!CJ77</f>
        <v>82.811033848655995</v>
      </c>
      <c r="G82" s="46">
        <f>[1]I1127_1037000158513_02_0_69_!CK77</f>
        <v>0</v>
      </c>
      <c r="H82" s="46">
        <f>[1]I1127_1037000158513_02_0_69_!CL77</f>
        <v>0</v>
      </c>
      <c r="I82" s="46">
        <f>[1]I1127_1037000158513_02_0_69_!CM77</f>
        <v>82.811033848655995</v>
      </c>
      <c r="J82" s="46">
        <f>[1]I1127_1037000158513_02_0_69_!CN77</f>
        <v>0</v>
      </c>
      <c r="K82" s="46">
        <f>[1]I1127_1037000158513_03_0_69_!AN76</f>
        <v>69.009194873880006</v>
      </c>
      <c r="L82" s="30">
        <f>[1]I1127_1037000158513_02_0_69_!G77</f>
        <v>2029</v>
      </c>
      <c r="M82" s="46">
        <f>[1]I1127_1037000158513_04_0_69_!D79</f>
        <v>69.009194873880006</v>
      </c>
      <c r="N82" s="47" t="str">
        <f>[1]I1127_1037000158513_12_0_69_!AC76</f>
        <v>установка подстаций, прокладка КВЛЭП-10/6/0,4кВ</v>
      </c>
      <c r="O82" s="47" t="s">
        <v>39</v>
      </c>
      <c r="P82" s="46">
        <v>0</v>
      </c>
      <c r="Q82" s="46">
        <f>[1]I1127_1037000158513_04_0_69_!CN79</f>
        <v>8.0299999999999994</v>
      </c>
      <c r="R82" s="46">
        <v>0</v>
      </c>
      <c r="S82" s="46">
        <f>[1]I1127_1037000158513_04_0_69_!CP79</f>
        <v>5.55</v>
      </c>
      <c r="T82" s="46">
        <v>0</v>
      </c>
      <c r="U82" s="46">
        <f>[1]I1127_1037000158513_04_0_69_!CR79</f>
        <v>0</v>
      </c>
      <c r="V82" s="7" t="s">
        <v>38</v>
      </c>
    </row>
    <row r="83" spans="1:22" ht="30" x14ac:dyDescent="0.25">
      <c r="A83" s="44" t="str">
        <f>[1]I1127_1037000158513_02_0_69_!A78</f>
        <v>1.4</v>
      </c>
      <c r="B83" s="45" t="str">
        <f>[1]I1127_1037000158513_02_0_69_!B78</f>
        <v>Установка реклоузеров</v>
      </c>
      <c r="C83" s="44" t="str">
        <f>[1]I1127_1037000158513_02_0_69_!C78</f>
        <v>О_0000000814</v>
      </c>
      <c r="D83" s="46">
        <f>[1]I1127_1037000158513_02_0_69_!W78</f>
        <v>12.403432340832</v>
      </c>
      <c r="E83" s="47" t="s">
        <v>40</v>
      </c>
      <c r="F83" s="46">
        <f>[1]I1127_1037000158513_02_0_69_!CJ78</f>
        <v>12.403432340832</v>
      </c>
      <c r="G83" s="46">
        <f>[1]I1127_1037000158513_02_0_69_!CK78</f>
        <v>0</v>
      </c>
      <c r="H83" s="46">
        <f>[1]I1127_1037000158513_02_0_69_!CL78</f>
        <v>0</v>
      </c>
      <c r="I83" s="46">
        <f>[1]I1127_1037000158513_02_0_69_!CM78</f>
        <v>12.403432340832</v>
      </c>
      <c r="J83" s="46">
        <f>[1]I1127_1037000158513_02_0_69_!CN78</f>
        <v>0</v>
      </c>
      <c r="K83" s="46">
        <f>[1]I1127_1037000158513_03_0_69_!AN77</f>
        <v>10.336193617359999</v>
      </c>
      <c r="L83" s="30">
        <f>[1]I1127_1037000158513_02_0_69_!G78</f>
        <v>2029</v>
      </c>
      <c r="M83" s="46">
        <f>[1]I1127_1037000158513_04_0_69_!D80</f>
        <v>10.336193617359999</v>
      </c>
      <c r="N83" s="47" t="str">
        <f>[1]I1127_1037000158513_12_0_69_!AC77</f>
        <v>монтаж оборудования</v>
      </c>
      <c r="O83" s="47" t="s">
        <v>39</v>
      </c>
      <c r="P83" s="46">
        <v>0</v>
      </c>
      <c r="Q83" s="46">
        <f>[1]I1127_1037000158513_04_0_69_!CN80</f>
        <v>0</v>
      </c>
      <c r="R83" s="46">
        <v>0</v>
      </c>
      <c r="S83" s="46">
        <f>[1]I1127_1037000158513_04_0_69_!CP80</f>
        <v>0</v>
      </c>
      <c r="T83" s="46">
        <v>0</v>
      </c>
      <c r="U83" s="46">
        <f>[1]I1127_1037000158513_04_0_69_!CR80</f>
        <v>22</v>
      </c>
      <c r="V83" s="7" t="s">
        <v>38</v>
      </c>
    </row>
    <row r="84" spans="1:22" ht="30" x14ac:dyDescent="0.25">
      <c r="A84" s="44" t="str">
        <f>[1]I1127_1037000158513_02_0_69_!A79</f>
        <v>1.4</v>
      </c>
      <c r="B84" s="45" t="str">
        <f>[1]I1127_1037000158513_02_0_69_!B79</f>
        <v>Установка трансформаторов в ТП</v>
      </c>
      <c r="C84" s="44" t="str">
        <f>[1]I1127_1037000158513_02_0_69_!C79</f>
        <v>О_0200000015</v>
      </c>
      <c r="D84" s="46">
        <f>[1]I1127_1037000158513_02_0_69_!W79</f>
        <v>54.924754293168</v>
      </c>
      <c r="E84" s="47" t="s">
        <v>40</v>
      </c>
      <c r="F84" s="46">
        <f>[1]I1127_1037000158513_02_0_69_!CJ79</f>
        <v>54.924754293168</v>
      </c>
      <c r="G84" s="46">
        <f>[1]I1127_1037000158513_02_0_69_!CK79</f>
        <v>0</v>
      </c>
      <c r="H84" s="46">
        <f>[1]I1127_1037000158513_02_0_69_!CL79</f>
        <v>0</v>
      </c>
      <c r="I84" s="46">
        <f>[1]I1127_1037000158513_02_0_69_!CM79</f>
        <v>54.924754293168</v>
      </c>
      <c r="J84" s="46">
        <f>[1]I1127_1037000158513_02_0_69_!CN79</f>
        <v>0</v>
      </c>
      <c r="K84" s="46">
        <f>[1]I1127_1037000158513_03_0_69_!AN78</f>
        <v>45.770628577640004</v>
      </c>
      <c r="L84" s="30">
        <f>[1]I1127_1037000158513_02_0_69_!G79</f>
        <v>2029</v>
      </c>
      <c r="M84" s="46">
        <f>[1]I1127_1037000158513_04_0_69_!D81</f>
        <v>45.770628577640004</v>
      </c>
      <c r="N84" s="47" t="str">
        <f>[1]I1127_1037000158513_12_0_69_!AC78</f>
        <v>монтаж оборудования</v>
      </c>
      <c r="O84" s="47" t="s">
        <v>39</v>
      </c>
      <c r="P84" s="46">
        <v>0</v>
      </c>
      <c r="Q84" s="46">
        <f>[1]I1127_1037000158513_04_0_69_!CN81</f>
        <v>0</v>
      </c>
      <c r="R84" s="46">
        <v>0</v>
      </c>
      <c r="S84" s="46">
        <f>[1]I1127_1037000158513_04_0_69_!CP81</f>
        <v>0</v>
      </c>
      <c r="T84" s="46">
        <v>0</v>
      </c>
      <c r="U84" s="46">
        <f>[1]I1127_1037000158513_04_0_69_!CR81</f>
        <v>59</v>
      </c>
      <c r="V84" s="7" t="s">
        <v>38</v>
      </c>
    </row>
    <row r="85" spans="1:22" s="19" customFormat="1" ht="45" hidden="1" x14ac:dyDescent="0.25">
      <c r="A85" s="38" t="str">
        <f>[1]I1127_1037000158513_02_0_69_!A80</f>
        <v>1.5</v>
      </c>
      <c r="B85" s="39" t="str">
        <f>[1]I1127_1037000158513_02_0_69_!B80</f>
        <v>Покупка земельных участков для целей реализации инвестиционных проектов, всего, в том числе:</v>
      </c>
      <c r="C85" s="38" t="str">
        <f>[1]I1127_1037000158513_02_0_69_!C80</f>
        <v>Г</v>
      </c>
      <c r="D85" s="42">
        <f>[1]I1127_1037000158513_02_0_69_!X80</f>
        <v>0</v>
      </c>
      <c r="E85" s="41" t="s">
        <v>39</v>
      </c>
      <c r="F85" s="42">
        <f>[1]I1127_1037000158513_02_0_69_!CO80</f>
        <v>0</v>
      </c>
      <c r="G85" s="42">
        <f>[1]I1127_1037000158513_02_0_69_!CP80</f>
        <v>0</v>
      </c>
      <c r="H85" s="42">
        <f>[1]I1127_1037000158513_02_0_69_!CQ80</f>
        <v>0</v>
      </c>
      <c r="I85" s="42">
        <f>[1]I1127_1037000158513_02_0_69_!CR80</f>
        <v>0</v>
      </c>
      <c r="J85" s="42">
        <f>[1]I1127_1037000158513_02_0_69_!CS80</f>
        <v>0</v>
      </c>
      <c r="K85" s="42">
        <f>[1]I1127_1037000158513_03_0_69_!AO79</f>
        <v>0</v>
      </c>
      <c r="L85" s="42" t="str">
        <f>[1]I1127_1037000158513_02_0_69_!H80</f>
        <v>нд</v>
      </c>
      <c r="M85" s="42">
        <f>[1]I1127_1037000158513_04_0_69_!E82</f>
        <v>0</v>
      </c>
      <c r="N85" s="41" t="str">
        <f>[1]I1127_1037000158513_12_0_69_!AC79</f>
        <v>нд</v>
      </c>
      <c r="O85" s="41" t="s">
        <v>39</v>
      </c>
      <c r="P85" s="42">
        <v>0</v>
      </c>
      <c r="Q85" s="42">
        <f>[1]I1127_1037000158513_04_0_69_!CU82</f>
        <v>0</v>
      </c>
      <c r="R85" s="42">
        <v>0</v>
      </c>
      <c r="S85" s="42">
        <f>[1]I1127_1037000158513_04_0_69_!CW82</f>
        <v>0</v>
      </c>
      <c r="T85" s="42">
        <v>0</v>
      </c>
      <c r="U85" s="42">
        <f>[1]I1127_1037000158513_04_0_69_!CY82</f>
        <v>0</v>
      </c>
      <c r="V85" s="19" t="s">
        <v>38</v>
      </c>
    </row>
    <row r="86" spans="1:22" s="19" customFormat="1" ht="30" hidden="1" x14ac:dyDescent="0.25">
      <c r="A86" s="38" t="str">
        <f>[1]I1127_1037000158513_02_0_69_!A81</f>
        <v>1.6</v>
      </c>
      <c r="B86" s="39" t="str">
        <f>[1]I1127_1037000158513_02_0_69_!B81</f>
        <v>Прочие инвестиционные проекты, всего, в том числе:</v>
      </c>
      <c r="C86" s="38" t="str">
        <f>[1]I1127_1037000158513_02_0_69_!C81</f>
        <v>Г</v>
      </c>
      <c r="D86" s="42">
        <f>SUM(D87:D107)</f>
        <v>329.80021607236785</v>
      </c>
      <c r="E86" s="41" t="s">
        <v>39</v>
      </c>
      <c r="F86" s="42">
        <f t="shared" ref="F86:U86" si="3">SUM(F87:F107)</f>
        <v>329.80021607236785</v>
      </c>
      <c r="G86" s="42">
        <f t="shared" si="3"/>
        <v>0</v>
      </c>
      <c r="H86" s="42">
        <f t="shared" si="3"/>
        <v>0</v>
      </c>
      <c r="I86" s="42">
        <f t="shared" si="3"/>
        <v>329.80021607236785</v>
      </c>
      <c r="J86" s="42">
        <f t="shared" si="3"/>
        <v>0</v>
      </c>
      <c r="K86" s="42">
        <f t="shared" si="3"/>
        <v>279.57351339363987</v>
      </c>
      <c r="L86" s="42" t="str">
        <f>[1]I1127_1037000158513_02_0_69_!H81</f>
        <v>нд</v>
      </c>
      <c r="M86" s="42">
        <f t="shared" si="3"/>
        <v>279.57351339363987</v>
      </c>
      <c r="N86" s="41" t="str">
        <f>[1]I1127_1037000158513_12_0_69_!AC80</f>
        <v>нд</v>
      </c>
      <c r="O86" s="41" t="s">
        <v>39</v>
      </c>
      <c r="P86" s="42">
        <f t="shared" si="3"/>
        <v>0</v>
      </c>
      <c r="Q86" s="42">
        <f t="shared" si="3"/>
        <v>0</v>
      </c>
      <c r="R86" s="42">
        <f t="shared" si="3"/>
        <v>0</v>
      </c>
      <c r="S86" s="42">
        <f t="shared" si="3"/>
        <v>0</v>
      </c>
      <c r="T86" s="42">
        <f t="shared" si="3"/>
        <v>0</v>
      </c>
      <c r="U86" s="42">
        <f t="shared" si="3"/>
        <v>102</v>
      </c>
      <c r="V86" s="19" t="s">
        <v>38</v>
      </c>
    </row>
    <row r="87" spans="1:22" ht="30" x14ac:dyDescent="0.25">
      <c r="A87" s="44" t="str">
        <f>[1]I1127_1037000158513_02_0_69_!A82</f>
        <v>1.6</v>
      </c>
      <c r="B87" s="45" t="str">
        <f>[1]I1127_1037000158513_02_0_69_!B82</f>
        <v>Приобретение бортового автомобиля</v>
      </c>
      <c r="C87" s="44" t="str">
        <f>[1]I1127_1037000158513_02_0_69_!C82</f>
        <v>О_0000007016</v>
      </c>
      <c r="D87" s="46">
        <f>[1]I1127_1037000158513_02_0_69_!W82</f>
        <v>10.950317999999999</v>
      </c>
      <c r="E87" s="47" t="s">
        <v>41</v>
      </c>
      <c r="F87" s="46">
        <f>[1]I1127_1037000158513_02_0_69_!CJ82</f>
        <v>10.950317999999999</v>
      </c>
      <c r="G87" s="46">
        <f>[1]I1127_1037000158513_02_0_69_!CK82</f>
        <v>0</v>
      </c>
      <c r="H87" s="46">
        <f>[1]I1127_1037000158513_02_0_69_!CL82</f>
        <v>0</v>
      </c>
      <c r="I87" s="46">
        <f>[1]I1127_1037000158513_02_0_69_!CM82</f>
        <v>10.950317999999999</v>
      </c>
      <c r="J87" s="46">
        <f>[1]I1127_1037000158513_02_0_69_!CN82</f>
        <v>0</v>
      </c>
      <c r="K87" s="46">
        <f>[1]I1127_1037000158513_03_0_69_!AN81</f>
        <v>9.1252649999999988</v>
      </c>
      <c r="L87" s="30">
        <f>[1]I1127_1037000158513_02_0_69_!G82</f>
        <v>2028</v>
      </c>
      <c r="M87" s="46">
        <f>[1]I1127_1037000158513_04_0_69_!D84</f>
        <v>9.1252649999999988</v>
      </c>
      <c r="N87" s="47" t="str">
        <f>[1]I1127_1037000158513_12_0_69_!AC81</f>
        <v>приобретение автотранспорта</v>
      </c>
      <c r="O87" s="47" t="s">
        <v>39</v>
      </c>
      <c r="P87" s="46">
        <v>0</v>
      </c>
      <c r="Q87" s="46">
        <f>[1]I1127_1037000158513_04_0_69_!CN84</f>
        <v>0</v>
      </c>
      <c r="R87" s="46">
        <v>0</v>
      </c>
      <c r="S87" s="46">
        <f>[1]I1127_1037000158513_04_0_69_!CP84</f>
        <v>0</v>
      </c>
      <c r="T87" s="46">
        <v>0</v>
      </c>
      <c r="U87" s="46">
        <f>[1]I1127_1037000158513_04_0_69_!CR84</f>
        <v>2</v>
      </c>
      <c r="V87" s="7" t="s">
        <v>38</v>
      </c>
    </row>
    <row r="88" spans="1:22" ht="30" x14ac:dyDescent="0.25">
      <c r="A88" s="44" t="str">
        <f>[1]I1127_1037000158513_02_0_69_!A83</f>
        <v>1.6</v>
      </c>
      <c r="B88" s="45" t="str">
        <f>[1]I1127_1037000158513_02_0_69_!B83</f>
        <v>Приобретение автомобильного крана</v>
      </c>
      <c r="C88" s="44" t="str">
        <f>[1]I1127_1037000158513_02_0_69_!C83</f>
        <v>О_0000007017</v>
      </c>
      <c r="D88" s="46">
        <f>[1]I1127_1037000158513_02_0_69_!W83</f>
        <v>19.282899999999959</v>
      </c>
      <c r="E88" s="47" t="s">
        <v>41</v>
      </c>
      <c r="F88" s="46">
        <f>[1]I1127_1037000158513_02_0_69_!CJ83</f>
        <v>19.282899999999959</v>
      </c>
      <c r="G88" s="46">
        <f>[1]I1127_1037000158513_02_0_69_!CK83</f>
        <v>0</v>
      </c>
      <c r="H88" s="46">
        <f>[1]I1127_1037000158513_02_0_69_!CL83</f>
        <v>0</v>
      </c>
      <c r="I88" s="46">
        <f>[1]I1127_1037000158513_02_0_69_!CM83</f>
        <v>19.282899999999959</v>
      </c>
      <c r="J88" s="46">
        <f>[1]I1127_1037000158513_02_0_69_!CN83</f>
        <v>0</v>
      </c>
      <c r="K88" s="46">
        <f>[1]I1127_1037000158513_03_0_69_!AN82</f>
        <v>16.0690833333333</v>
      </c>
      <c r="L88" s="30">
        <f>[1]I1127_1037000158513_02_0_69_!G83</f>
        <v>2028</v>
      </c>
      <c r="M88" s="46">
        <f>[1]I1127_1037000158513_04_0_69_!D85</f>
        <v>16.0690833333333</v>
      </c>
      <c r="N88" s="47" t="str">
        <f>[1]I1127_1037000158513_12_0_69_!AC82</f>
        <v>приобретение спецтехника</v>
      </c>
      <c r="O88" s="47" t="s">
        <v>39</v>
      </c>
      <c r="P88" s="46">
        <v>0</v>
      </c>
      <c r="Q88" s="46">
        <f>[1]I1127_1037000158513_04_0_69_!CN85</f>
        <v>0</v>
      </c>
      <c r="R88" s="46">
        <v>0</v>
      </c>
      <c r="S88" s="46">
        <f>[1]I1127_1037000158513_04_0_69_!CP85</f>
        <v>0</v>
      </c>
      <c r="T88" s="46">
        <v>0</v>
      </c>
      <c r="U88" s="46">
        <f>[1]I1127_1037000158513_04_0_69_!CR85</f>
        <v>1</v>
      </c>
      <c r="V88" s="7" t="s">
        <v>38</v>
      </c>
    </row>
    <row r="89" spans="1:22" ht="30" x14ac:dyDescent="0.25">
      <c r="A89" s="44" t="str">
        <f>[1]I1127_1037000158513_02_0_69_!A84</f>
        <v>1.6</v>
      </c>
      <c r="B89" s="45" t="str">
        <f>[1]I1127_1037000158513_02_0_69_!B84</f>
        <v>Приобретение легкового автомобиля</v>
      </c>
      <c r="C89" s="44" t="str">
        <f>[1]I1127_1037000158513_02_0_69_!C84</f>
        <v>О_0000007018</v>
      </c>
      <c r="D89" s="46">
        <f>[1]I1127_1037000158513_02_0_69_!W84</f>
        <v>17.316600000000001</v>
      </c>
      <c r="E89" s="47" t="s">
        <v>41</v>
      </c>
      <c r="F89" s="46">
        <f>[1]I1127_1037000158513_02_0_69_!CJ84</f>
        <v>17.316600000000001</v>
      </c>
      <c r="G89" s="46">
        <f>[1]I1127_1037000158513_02_0_69_!CK84</f>
        <v>0</v>
      </c>
      <c r="H89" s="46">
        <f>[1]I1127_1037000158513_02_0_69_!CL84</f>
        <v>0</v>
      </c>
      <c r="I89" s="46">
        <f>[1]I1127_1037000158513_02_0_69_!CM84</f>
        <v>17.316600000000001</v>
      </c>
      <c r="J89" s="46">
        <f>[1]I1127_1037000158513_02_0_69_!CN84</f>
        <v>0</v>
      </c>
      <c r="K89" s="46">
        <f>[1]I1127_1037000158513_03_0_69_!AN83</f>
        <v>14.430500000000002</v>
      </c>
      <c r="L89" s="30">
        <f>[1]I1127_1037000158513_02_0_69_!G84</f>
        <v>2029</v>
      </c>
      <c r="M89" s="46">
        <f>[1]I1127_1037000158513_04_0_69_!D86</f>
        <v>14.430500000000002</v>
      </c>
      <c r="N89" s="47" t="str">
        <f>[1]I1127_1037000158513_12_0_69_!AC83</f>
        <v>приобретение автотранспорта</v>
      </c>
      <c r="O89" s="47" t="s">
        <v>39</v>
      </c>
      <c r="P89" s="46">
        <v>0</v>
      </c>
      <c r="Q89" s="46">
        <f>[1]I1127_1037000158513_04_0_69_!CN86</f>
        <v>0</v>
      </c>
      <c r="R89" s="46">
        <v>0</v>
      </c>
      <c r="S89" s="46">
        <f>[1]I1127_1037000158513_04_0_69_!CP86</f>
        <v>0</v>
      </c>
      <c r="T89" s="46">
        <v>0</v>
      </c>
      <c r="U89" s="46">
        <f>[1]I1127_1037000158513_04_0_69_!CR86</f>
        <v>9</v>
      </c>
      <c r="V89" s="7" t="s">
        <v>38</v>
      </c>
    </row>
    <row r="90" spans="1:22" ht="30" x14ac:dyDescent="0.25">
      <c r="A90" s="44" t="str">
        <f>[1]I1127_1037000158513_02_0_69_!A85</f>
        <v>1.6</v>
      </c>
      <c r="B90" s="45" t="str">
        <f>[1]I1127_1037000158513_02_0_69_!B85</f>
        <v>Приобретение тягача с полуприцепом</v>
      </c>
      <c r="C90" s="44" t="str">
        <f>[1]I1127_1037000158513_02_0_69_!C85</f>
        <v>О_0000000819</v>
      </c>
      <c r="D90" s="46">
        <f>[1]I1127_1037000158513_02_0_69_!W85</f>
        <v>38.655999999999963</v>
      </c>
      <c r="E90" s="47" t="s">
        <v>41</v>
      </c>
      <c r="F90" s="46">
        <f>[1]I1127_1037000158513_02_0_69_!CJ85</f>
        <v>38.655999999999963</v>
      </c>
      <c r="G90" s="46">
        <f>[1]I1127_1037000158513_02_0_69_!CK85</f>
        <v>0</v>
      </c>
      <c r="H90" s="46">
        <f>[1]I1127_1037000158513_02_0_69_!CL85</f>
        <v>0</v>
      </c>
      <c r="I90" s="46">
        <f>[1]I1127_1037000158513_02_0_69_!CM85</f>
        <v>38.655999999999963</v>
      </c>
      <c r="J90" s="46">
        <f>[1]I1127_1037000158513_02_0_69_!CN85</f>
        <v>0</v>
      </c>
      <c r="K90" s="46">
        <f>[1]I1127_1037000158513_03_0_69_!AN84</f>
        <v>32.213333333333303</v>
      </c>
      <c r="L90" s="30">
        <f>[1]I1127_1037000158513_02_0_69_!G85</f>
        <v>2029</v>
      </c>
      <c r="M90" s="46">
        <f>[1]I1127_1037000158513_04_0_69_!D87</f>
        <v>32.213333333333303</v>
      </c>
      <c r="N90" s="47" t="str">
        <f>[1]I1127_1037000158513_12_0_69_!AC84</f>
        <v>приобретение спецтехника</v>
      </c>
      <c r="O90" s="47" t="s">
        <v>39</v>
      </c>
      <c r="P90" s="46">
        <v>0</v>
      </c>
      <c r="Q90" s="46">
        <f>[1]I1127_1037000158513_04_0_69_!CN87</f>
        <v>0</v>
      </c>
      <c r="R90" s="46">
        <v>0</v>
      </c>
      <c r="S90" s="46">
        <f>[1]I1127_1037000158513_04_0_69_!CP87</f>
        <v>0</v>
      </c>
      <c r="T90" s="46">
        <v>0</v>
      </c>
      <c r="U90" s="46">
        <f>[1]I1127_1037000158513_04_0_69_!CR87</f>
        <v>2</v>
      </c>
      <c r="V90" s="7" t="s">
        <v>38</v>
      </c>
    </row>
    <row r="91" spans="1:22" ht="30" x14ac:dyDescent="0.25">
      <c r="A91" s="44" t="str">
        <f>[1]I1127_1037000158513_02_0_69_!A86</f>
        <v>1.6</v>
      </c>
      <c r="B91" s="45" t="str">
        <f>[1]I1127_1037000158513_02_0_69_!B86</f>
        <v>Приобретение автогидроподъемника</v>
      </c>
      <c r="C91" s="44" t="str">
        <f>[1]I1127_1037000158513_02_0_69_!C86</f>
        <v>О_0000007020</v>
      </c>
      <c r="D91" s="46">
        <f>[1]I1127_1037000158513_02_0_69_!W86</f>
        <v>39.229099999999917</v>
      </c>
      <c r="E91" s="47" t="s">
        <v>41</v>
      </c>
      <c r="F91" s="46">
        <f>[1]I1127_1037000158513_02_0_69_!CJ86</f>
        <v>39.229099999999917</v>
      </c>
      <c r="G91" s="46">
        <f>[1]I1127_1037000158513_02_0_69_!CK86</f>
        <v>0</v>
      </c>
      <c r="H91" s="46">
        <f>[1]I1127_1037000158513_02_0_69_!CL86</f>
        <v>0</v>
      </c>
      <c r="I91" s="46">
        <f>[1]I1127_1037000158513_02_0_69_!CM86</f>
        <v>39.229099999999917</v>
      </c>
      <c r="J91" s="46">
        <f>[1]I1127_1037000158513_02_0_69_!CN86</f>
        <v>0</v>
      </c>
      <c r="K91" s="46">
        <f>[1]I1127_1037000158513_03_0_69_!AN85</f>
        <v>32.690916666666602</v>
      </c>
      <c r="L91" s="30">
        <f>[1]I1127_1037000158513_02_0_69_!G86</f>
        <v>2029</v>
      </c>
      <c r="M91" s="46">
        <f>[1]I1127_1037000158513_04_0_69_!D88</f>
        <v>32.690916666666602</v>
      </c>
      <c r="N91" s="47" t="str">
        <f>[1]I1127_1037000158513_12_0_69_!AC85</f>
        <v>приобретение спецтехника</v>
      </c>
      <c r="O91" s="47" t="s">
        <v>39</v>
      </c>
      <c r="P91" s="46">
        <v>0</v>
      </c>
      <c r="Q91" s="46">
        <f>[1]I1127_1037000158513_04_0_69_!CN88</f>
        <v>0</v>
      </c>
      <c r="R91" s="46">
        <v>0</v>
      </c>
      <c r="S91" s="46">
        <f>[1]I1127_1037000158513_04_0_69_!CP88</f>
        <v>0</v>
      </c>
      <c r="T91" s="46">
        <v>0</v>
      </c>
      <c r="U91" s="46">
        <f>[1]I1127_1037000158513_04_0_69_!CR88</f>
        <v>3</v>
      </c>
      <c r="V91" s="7" t="s">
        <v>38</v>
      </c>
    </row>
    <row r="92" spans="1:22" ht="30" x14ac:dyDescent="0.25">
      <c r="A92" s="44" t="str">
        <f>[1]I1127_1037000158513_02_0_69_!A87</f>
        <v>1.6</v>
      </c>
      <c r="B92" s="45" t="str">
        <f>[1]I1127_1037000158513_02_0_69_!B87</f>
        <v>Приобретение бригадного автомобиля</v>
      </c>
      <c r="C92" s="44" t="str">
        <f>[1]I1127_1037000158513_02_0_69_!C87</f>
        <v>О_0000007021</v>
      </c>
      <c r="D92" s="46">
        <f>[1]I1127_1037000158513_02_0_69_!W87</f>
        <v>30.028639500000001</v>
      </c>
      <c r="E92" s="47" t="s">
        <v>41</v>
      </c>
      <c r="F92" s="46">
        <f>[1]I1127_1037000158513_02_0_69_!CJ87</f>
        <v>30.028639500000001</v>
      </c>
      <c r="G92" s="46">
        <f>[1]I1127_1037000158513_02_0_69_!CK87</f>
        <v>0</v>
      </c>
      <c r="H92" s="46">
        <f>[1]I1127_1037000158513_02_0_69_!CL87</f>
        <v>0</v>
      </c>
      <c r="I92" s="46">
        <f>[1]I1127_1037000158513_02_0_69_!CM87</f>
        <v>30.028639500000001</v>
      </c>
      <c r="J92" s="46">
        <f>[1]I1127_1037000158513_02_0_69_!CN87</f>
        <v>0</v>
      </c>
      <c r="K92" s="46">
        <f>[1]I1127_1037000158513_03_0_69_!AN86</f>
        <v>25.023866250000001</v>
      </c>
      <c r="L92" s="30">
        <f>[1]I1127_1037000158513_02_0_69_!G87</f>
        <v>2029</v>
      </c>
      <c r="M92" s="46">
        <f>[1]I1127_1037000158513_04_0_69_!D89</f>
        <v>25.023866250000001</v>
      </c>
      <c r="N92" s="47" t="str">
        <f>[1]I1127_1037000158513_12_0_69_!AC86</f>
        <v>приобретение автотранспорта</v>
      </c>
      <c r="O92" s="47" t="s">
        <v>39</v>
      </c>
      <c r="P92" s="46">
        <v>0</v>
      </c>
      <c r="Q92" s="46">
        <f>[1]I1127_1037000158513_04_0_69_!CN89</f>
        <v>0</v>
      </c>
      <c r="R92" s="46">
        <v>0</v>
      </c>
      <c r="S92" s="46">
        <f>[1]I1127_1037000158513_04_0_69_!CP89</f>
        <v>0</v>
      </c>
      <c r="T92" s="46">
        <v>0</v>
      </c>
      <c r="U92" s="46">
        <f>[1]I1127_1037000158513_04_0_69_!CR89</f>
        <v>8</v>
      </c>
      <c r="V92" s="7" t="s">
        <v>38</v>
      </c>
    </row>
    <row r="93" spans="1:22" ht="30" x14ac:dyDescent="0.25">
      <c r="A93" s="44" t="str">
        <f>[1]I1127_1037000158513_02_0_69_!A88</f>
        <v>1.6</v>
      </c>
      <c r="B93" s="45" t="str">
        <f>[1]I1127_1037000158513_02_0_69_!B88</f>
        <v>Приобретение самосвала</v>
      </c>
      <c r="C93" s="44" t="str">
        <f>[1]I1127_1037000158513_02_0_69_!C88</f>
        <v>О_0000007022</v>
      </c>
      <c r="D93" s="46">
        <f>[1]I1127_1037000158513_02_0_69_!W88</f>
        <v>37.715673999999957</v>
      </c>
      <c r="E93" s="47" t="s">
        <v>41</v>
      </c>
      <c r="F93" s="46">
        <f>[1]I1127_1037000158513_02_0_69_!CJ88</f>
        <v>37.715673999999957</v>
      </c>
      <c r="G93" s="46">
        <f>[1]I1127_1037000158513_02_0_69_!CK88</f>
        <v>0</v>
      </c>
      <c r="H93" s="46">
        <f>[1]I1127_1037000158513_02_0_69_!CL88</f>
        <v>0</v>
      </c>
      <c r="I93" s="46">
        <f>[1]I1127_1037000158513_02_0_69_!CM88</f>
        <v>37.715673999999957</v>
      </c>
      <c r="J93" s="46">
        <f>[1]I1127_1037000158513_02_0_69_!CN88</f>
        <v>0</v>
      </c>
      <c r="K93" s="46">
        <f>[1]I1127_1037000158513_03_0_69_!AN87</f>
        <v>31.429728333333301</v>
      </c>
      <c r="L93" s="30">
        <f>[1]I1127_1037000158513_02_0_69_!G88</f>
        <v>2029</v>
      </c>
      <c r="M93" s="46">
        <f>[1]I1127_1037000158513_04_0_69_!D90</f>
        <v>31.429728333333301</v>
      </c>
      <c r="N93" s="47" t="str">
        <f>[1]I1127_1037000158513_12_0_69_!AC87</f>
        <v>приобретение спецтехника</v>
      </c>
      <c r="O93" s="47" t="s">
        <v>39</v>
      </c>
      <c r="P93" s="46">
        <v>0</v>
      </c>
      <c r="Q93" s="46">
        <f>[1]I1127_1037000158513_04_0_69_!CN90</f>
        <v>0</v>
      </c>
      <c r="R93" s="46">
        <v>0</v>
      </c>
      <c r="S93" s="46">
        <f>[1]I1127_1037000158513_04_0_69_!CP90</f>
        <v>0</v>
      </c>
      <c r="T93" s="46">
        <v>0</v>
      </c>
      <c r="U93" s="46">
        <f>[1]I1127_1037000158513_04_0_69_!CR90</f>
        <v>4</v>
      </c>
      <c r="V93" s="7" t="s">
        <v>38</v>
      </c>
    </row>
    <row r="94" spans="1:22" ht="30" x14ac:dyDescent="0.25">
      <c r="A94" s="44" t="str">
        <f>[1]I1127_1037000158513_02_0_69_!A89</f>
        <v>1.6</v>
      </c>
      <c r="B94" s="45" t="str">
        <f>[1]I1127_1037000158513_02_0_69_!B89</f>
        <v>Приобретение бурильной установки</v>
      </c>
      <c r="C94" s="44" t="str">
        <f>[1]I1127_1037000158513_02_0_69_!C89</f>
        <v>О_0000007023</v>
      </c>
      <c r="D94" s="46">
        <f>[1]I1127_1037000158513_02_0_69_!W89</f>
        <v>13.858845000000001</v>
      </c>
      <c r="E94" s="47" t="s">
        <v>41</v>
      </c>
      <c r="F94" s="46">
        <f>[1]I1127_1037000158513_02_0_69_!CJ89</f>
        <v>13.858845000000001</v>
      </c>
      <c r="G94" s="46">
        <f>[1]I1127_1037000158513_02_0_69_!CK89</f>
        <v>0</v>
      </c>
      <c r="H94" s="46">
        <f>[1]I1127_1037000158513_02_0_69_!CL89</f>
        <v>0</v>
      </c>
      <c r="I94" s="46">
        <f>[1]I1127_1037000158513_02_0_69_!CM89</f>
        <v>13.858845000000001</v>
      </c>
      <c r="J94" s="46">
        <f>[1]I1127_1037000158513_02_0_69_!CN89</f>
        <v>0</v>
      </c>
      <c r="K94" s="46">
        <f>[1]I1127_1037000158513_03_0_69_!AN88</f>
        <v>11.549037500000001</v>
      </c>
      <c r="L94" s="30">
        <f>[1]I1127_1037000158513_02_0_69_!G89</f>
        <v>2028</v>
      </c>
      <c r="M94" s="46">
        <f>[1]I1127_1037000158513_04_0_69_!D91</f>
        <v>11.549037500000001</v>
      </c>
      <c r="N94" s="47" t="str">
        <f>[1]I1127_1037000158513_12_0_69_!AC88</f>
        <v>приобретение спецтехника</v>
      </c>
      <c r="O94" s="47" t="s">
        <v>39</v>
      </c>
      <c r="P94" s="46">
        <v>0</v>
      </c>
      <c r="Q94" s="46">
        <f>[1]I1127_1037000158513_04_0_69_!CN91</f>
        <v>0</v>
      </c>
      <c r="R94" s="46">
        <v>0</v>
      </c>
      <c r="S94" s="46">
        <f>[1]I1127_1037000158513_04_0_69_!CP91</f>
        <v>0</v>
      </c>
      <c r="T94" s="46">
        <v>0</v>
      </c>
      <c r="U94" s="46">
        <f>[1]I1127_1037000158513_04_0_69_!CR91</f>
        <v>1</v>
      </c>
      <c r="V94" s="7" t="s">
        <v>38</v>
      </c>
    </row>
    <row r="95" spans="1:22" ht="30" x14ac:dyDescent="0.25">
      <c r="A95" s="44" t="str">
        <f>[1]I1127_1037000158513_02_0_69_!A90</f>
        <v>1.6</v>
      </c>
      <c r="B95" s="45" t="str">
        <f>[1]I1127_1037000158513_02_0_69_!B90</f>
        <v>Приобретение гидромолота</v>
      </c>
      <c r="C95" s="44" t="str">
        <f>[1]I1127_1037000158513_02_0_69_!C90</f>
        <v>О_0000000824</v>
      </c>
      <c r="D95" s="46">
        <f>[1]I1127_1037000158513_02_0_69_!W90</f>
        <v>4.3639480040000045</v>
      </c>
      <c r="E95" s="47" t="s">
        <v>41</v>
      </c>
      <c r="F95" s="46">
        <f>[1]I1127_1037000158513_02_0_69_!CJ90</f>
        <v>4.3639480040000045</v>
      </c>
      <c r="G95" s="46">
        <f>[1]I1127_1037000158513_02_0_69_!CK90</f>
        <v>0</v>
      </c>
      <c r="H95" s="46">
        <f>[1]I1127_1037000158513_02_0_69_!CL90</f>
        <v>0</v>
      </c>
      <c r="I95" s="46">
        <f>[1]I1127_1037000158513_02_0_69_!CM90</f>
        <v>4.3639480040000045</v>
      </c>
      <c r="J95" s="46">
        <f>[1]I1127_1037000158513_02_0_69_!CN90</f>
        <v>0</v>
      </c>
      <c r="K95" s="46">
        <f>[1]I1127_1037000158513_03_0_69_!AN89</f>
        <v>3.6366233366666698</v>
      </c>
      <c r="L95" s="30">
        <f>[1]I1127_1037000158513_02_0_69_!G90</f>
        <v>2028</v>
      </c>
      <c r="M95" s="46">
        <f>[1]I1127_1037000158513_04_0_69_!D92</f>
        <v>3.6366233366666698</v>
      </c>
      <c r="N95" s="47" t="str">
        <f>[1]I1127_1037000158513_12_0_69_!AC89</f>
        <v>приобретение спецтехника</v>
      </c>
      <c r="O95" s="47" t="s">
        <v>39</v>
      </c>
      <c r="P95" s="46">
        <v>0</v>
      </c>
      <c r="Q95" s="46">
        <f>[1]I1127_1037000158513_04_0_69_!CN92</f>
        <v>0</v>
      </c>
      <c r="R95" s="46">
        <v>0</v>
      </c>
      <c r="S95" s="46">
        <f>[1]I1127_1037000158513_04_0_69_!CP92</f>
        <v>0</v>
      </c>
      <c r="T95" s="46">
        <v>0</v>
      </c>
      <c r="U95" s="46">
        <f>[1]I1127_1037000158513_04_0_69_!CR92</f>
        <v>3</v>
      </c>
      <c r="V95" s="7" t="s">
        <v>38</v>
      </c>
    </row>
    <row r="96" spans="1:22" ht="30" x14ac:dyDescent="0.25">
      <c r="A96" s="44" t="str">
        <f>[1]I1127_1037000158513_02_0_69_!A91</f>
        <v>1.6</v>
      </c>
      <c r="B96" s="45" t="str">
        <f>[1]I1127_1037000158513_02_0_69_!B91</f>
        <v>Приобретение передвижной мастерской</v>
      </c>
      <c r="C96" s="44" t="str">
        <f>[1]I1127_1037000158513_02_0_69_!C91</f>
        <v>О_0000007025</v>
      </c>
      <c r="D96" s="46">
        <f>[1]I1127_1037000158513_02_0_69_!W91</f>
        <v>7.4224160000000037</v>
      </c>
      <c r="E96" s="47" t="s">
        <v>41</v>
      </c>
      <c r="F96" s="46">
        <f>[1]I1127_1037000158513_02_0_69_!CJ91</f>
        <v>7.4224160000000037</v>
      </c>
      <c r="G96" s="46">
        <f>[1]I1127_1037000158513_02_0_69_!CK91</f>
        <v>0</v>
      </c>
      <c r="H96" s="46">
        <f>[1]I1127_1037000158513_02_0_69_!CL91</f>
        <v>0</v>
      </c>
      <c r="I96" s="46">
        <f>[1]I1127_1037000158513_02_0_69_!CM91</f>
        <v>7.4224160000000037</v>
      </c>
      <c r="J96" s="46">
        <f>[1]I1127_1037000158513_02_0_69_!CN91</f>
        <v>0</v>
      </c>
      <c r="K96" s="46">
        <f>[1]I1127_1037000158513_03_0_69_!AN90</f>
        <v>6.1853466666666703</v>
      </c>
      <c r="L96" s="30">
        <f>[1]I1127_1037000158513_02_0_69_!G91</f>
        <v>2025</v>
      </c>
      <c r="M96" s="46">
        <f>[1]I1127_1037000158513_04_0_69_!D93</f>
        <v>6.1853466666666703</v>
      </c>
      <c r="N96" s="47" t="str">
        <f>[1]I1127_1037000158513_12_0_69_!AC90</f>
        <v>приобретение спецтехника</v>
      </c>
      <c r="O96" s="47" t="s">
        <v>39</v>
      </c>
      <c r="P96" s="46">
        <v>0</v>
      </c>
      <c r="Q96" s="46">
        <f>[1]I1127_1037000158513_04_0_69_!CN93</f>
        <v>0</v>
      </c>
      <c r="R96" s="46">
        <v>0</v>
      </c>
      <c r="S96" s="46">
        <f>[1]I1127_1037000158513_04_0_69_!CP93</f>
        <v>0</v>
      </c>
      <c r="T96" s="46">
        <v>0</v>
      </c>
      <c r="U96" s="46">
        <f>[1]I1127_1037000158513_04_0_69_!CR93</f>
        <v>1</v>
      </c>
      <c r="V96" s="7" t="s">
        <v>38</v>
      </c>
    </row>
    <row r="97" spans="1:22" ht="30" x14ac:dyDescent="0.25">
      <c r="A97" s="44" t="str">
        <f>[1]I1127_1037000158513_02_0_69_!A92</f>
        <v>1.6</v>
      </c>
      <c r="B97" s="45" t="str">
        <f>[1]I1127_1037000158513_02_0_69_!B92</f>
        <v>Приобретение трассоискателя</v>
      </c>
      <c r="C97" s="44" t="str">
        <f>[1]I1127_1037000158513_02_0_69_!C92</f>
        <v>О_0000000826</v>
      </c>
      <c r="D97" s="46">
        <f>[1]I1127_1037000158513_02_0_69_!W92</f>
        <v>1.4719395763679999</v>
      </c>
      <c r="E97" s="47" t="s">
        <v>41</v>
      </c>
      <c r="F97" s="46">
        <f>[1]I1127_1037000158513_02_0_69_!CJ92</f>
        <v>1.4719395763679999</v>
      </c>
      <c r="G97" s="46">
        <f>[1]I1127_1037000158513_02_0_69_!CK92</f>
        <v>0</v>
      </c>
      <c r="H97" s="46">
        <f>[1]I1127_1037000158513_02_0_69_!CL92</f>
        <v>0</v>
      </c>
      <c r="I97" s="46">
        <f>[1]I1127_1037000158513_02_0_69_!CM92</f>
        <v>1.4719395763679999</v>
      </c>
      <c r="J97" s="46">
        <f>[1]I1127_1037000158513_02_0_69_!CN92</f>
        <v>0</v>
      </c>
      <c r="K97" s="46">
        <f>[1]I1127_1037000158513_03_0_69_!AN91</f>
        <v>1.2266163136399999</v>
      </c>
      <c r="L97" s="30">
        <f>[1]I1127_1037000158513_02_0_69_!G92</f>
        <v>2025</v>
      </c>
      <c r="M97" s="46">
        <f>[1]I1127_1037000158513_04_0_69_!D94</f>
        <v>1.2266163136399999</v>
      </c>
      <c r="N97" s="47" t="str">
        <f>[1]I1127_1037000158513_12_0_69_!AC91</f>
        <v>приобретение спецтехника</v>
      </c>
      <c r="O97" s="47" t="s">
        <v>39</v>
      </c>
      <c r="P97" s="46">
        <v>0</v>
      </c>
      <c r="Q97" s="46">
        <f>[1]I1127_1037000158513_04_0_69_!CN94</f>
        <v>0</v>
      </c>
      <c r="R97" s="46">
        <v>0</v>
      </c>
      <c r="S97" s="46">
        <f>[1]I1127_1037000158513_04_0_69_!CP94</f>
        <v>0</v>
      </c>
      <c r="T97" s="46">
        <v>0</v>
      </c>
      <c r="U97" s="46">
        <f>[1]I1127_1037000158513_04_0_69_!CR94</f>
        <v>1</v>
      </c>
      <c r="V97" s="7" t="s">
        <v>38</v>
      </c>
    </row>
    <row r="98" spans="1:22" ht="30" x14ac:dyDescent="0.25">
      <c r="A98" s="44" t="str">
        <f>[1]I1127_1037000158513_02_0_69_!A93</f>
        <v>1.6</v>
      </c>
      <c r="B98" s="45" t="str">
        <f>[1]I1127_1037000158513_02_0_69_!B93</f>
        <v>Приобретение экскаватора</v>
      </c>
      <c r="C98" s="44" t="str">
        <f>[1]I1127_1037000158513_02_0_69_!C93</f>
        <v>О_0000007027</v>
      </c>
      <c r="D98" s="46">
        <f>[1]I1127_1037000158513_02_0_69_!W93</f>
        <v>40.567099991999996</v>
      </c>
      <c r="E98" s="47" t="s">
        <v>41</v>
      </c>
      <c r="F98" s="46">
        <f>[1]I1127_1037000158513_02_0_69_!CJ93</f>
        <v>40.567099991999996</v>
      </c>
      <c r="G98" s="46">
        <f>[1]I1127_1037000158513_02_0_69_!CK93</f>
        <v>0</v>
      </c>
      <c r="H98" s="46">
        <f>[1]I1127_1037000158513_02_0_69_!CL93</f>
        <v>0</v>
      </c>
      <c r="I98" s="46">
        <f>[1]I1127_1037000158513_02_0_69_!CM93</f>
        <v>40.567099991999996</v>
      </c>
      <c r="J98" s="46">
        <f>[1]I1127_1037000158513_02_0_69_!CN93</f>
        <v>0</v>
      </c>
      <c r="K98" s="46">
        <f>[1]I1127_1037000158513_03_0_69_!AN92</f>
        <v>33.805916660000001</v>
      </c>
      <c r="L98" s="30">
        <f>[1]I1127_1037000158513_02_0_69_!G93</f>
        <v>2029</v>
      </c>
      <c r="M98" s="46">
        <f>[1]I1127_1037000158513_04_0_69_!D95</f>
        <v>33.805916660000001</v>
      </c>
      <c r="N98" s="47" t="str">
        <f>[1]I1127_1037000158513_12_0_69_!AC92</f>
        <v>приобретение спецтехника</v>
      </c>
      <c r="O98" s="47" t="s">
        <v>39</v>
      </c>
      <c r="P98" s="46">
        <v>0</v>
      </c>
      <c r="Q98" s="46">
        <f>[1]I1127_1037000158513_04_0_69_!CN95</f>
        <v>0</v>
      </c>
      <c r="R98" s="46">
        <v>0</v>
      </c>
      <c r="S98" s="46">
        <f>[1]I1127_1037000158513_04_0_69_!CP95</f>
        <v>0</v>
      </c>
      <c r="T98" s="46">
        <v>0</v>
      </c>
      <c r="U98" s="46">
        <f>[1]I1127_1037000158513_04_0_69_!CR95</f>
        <v>4</v>
      </c>
      <c r="V98" s="7" t="s">
        <v>38</v>
      </c>
    </row>
    <row r="99" spans="1:22" ht="30" x14ac:dyDescent="0.25">
      <c r="A99" s="44" t="str">
        <f>[1]I1127_1037000158513_02_0_69_!A94</f>
        <v>1.6</v>
      </c>
      <c r="B99" s="45" t="str">
        <f>[1]I1127_1037000158513_02_0_69_!B94</f>
        <v>Приобретение манипулятора</v>
      </c>
      <c r="C99" s="44" t="str">
        <f>[1]I1127_1037000158513_02_0_69_!C94</f>
        <v>О_0000007036</v>
      </c>
      <c r="D99" s="46">
        <f>[1]I1127_1037000158513_02_0_69_!W94</f>
        <v>17.508600000000001</v>
      </c>
      <c r="E99" s="47" t="s">
        <v>41</v>
      </c>
      <c r="F99" s="46">
        <f>[1]I1127_1037000158513_02_0_69_!CJ94</f>
        <v>17.508600000000001</v>
      </c>
      <c r="G99" s="46">
        <f>[1]I1127_1037000158513_02_0_69_!CK94</f>
        <v>0</v>
      </c>
      <c r="H99" s="46">
        <f>[1]I1127_1037000158513_02_0_69_!CL94</f>
        <v>0</v>
      </c>
      <c r="I99" s="46">
        <f>[1]I1127_1037000158513_02_0_69_!CM94</f>
        <v>17.508600000000001</v>
      </c>
      <c r="J99" s="46">
        <f>[1]I1127_1037000158513_02_0_69_!CN94</f>
        <v>0</v>
      </c>
      <c r="K99" s="46">
        <f>[1]I1127_1037000158513_03_0_69_!AN93</f>
        <v>14.5905</v>
      </c>
      <c r="L99" s="30">
        <f>[1]I1127_1037000158513_02_0_69_!G94</f>
        <v>2029</v>
      </c>
      <c r="M99" s="46">
        <f>[1]I1127_1037000158513_04_0_69_!D96</f>
        <v>14.5905</v>
      </c>
      <c r="N99" s="47" t="str">
        <f>[1]I1127_1037000158513_12_0_69_!AC93</f>
        <v>приобретение спецтехника</v>
      </c>
      <c r="O99" s="47" t="s">
        <v>39</v>
      </c>
      <c r="P99" s="46">
        <v>0</v>
      </c>
      <c r="Q99" s="46">
        <f>[1]I1127_1037000158513_04_0_69_!CN96</f>
        <v>0</v>
      </c>
      <c r="R99" s="46">
        <v>0</v>
      </c>
      <c r="S99" s="46">
        <f>[1]I1127_1037000158513_04_0_69_!CP96</f>
        <v>0</v>
      </c>
      <c r="T99" s="46">
        <v>0</v>
      </c>
      <c r="U99" s="46">
        <f>[1]I1127_1037000158513_04_0_69_!CR96</f>
        <v>1</v>
      </c>
      <c r="V99" s="7" t="s">
        <v>38</v>
      </c>
    </row>
    <row r="100" spans="1:22" ht="30" x14ac:dyDescent="0.25">
      <c r="A100" s="44" t="str">
        <f>[1]I1127_1037000158513_02_0_69_!A95</f>
        <v>1.6</v>
      </c>
      <c r="B100" s="45" t="str">
        <f>[1]I1127_1037000158513_02_0_69_!B95</f>
        <v>Приобретение стационарной лаборатории ЛЭИС-100</v>
      </c>
      <c r="C100" s="44" t="str">
        <f>[1]I1127_1037000158513_02_0_69_!C95</f>
        <v>О_0000000828</v>
      </c>
      <c r="D100" s="46">
        <f>[1]I1127_1037000158513_02_0_69_!W95</f>
        <v>6.3450360000000003</v>
      </c>
      <c r="E100" s="47" t="s">
        <v>41</v>
      </c>
      <c r="F100" s="46">
        <f>[1]I1127_1037000158513_02_0_69_!CJ95</f>
        <v>6.3450360000000003</v>
      </c>
      <c r="G100" s="46">
        <f>[1]I1127_1037000158513_02_0_69_!CK95</f>
        <v>0</v>
      </c>
      <c r="H100" s="46">
        <f>[1]I1127_1037000158513_02_0_69_!CL95</f>
        <v>0</v>
      </c>
      <c r="I100" s="46">
        <f>[1]I1127_1037000158513_02_0_69_!CM95</f>
        <v>6.3450360000000003</v>
      </c>
      <c r="J100" s="46">
        <f>[1]I1127_1037000158513_02_0_69_!CN95</f>
        <v>0</v>
      </c>
      <c r="K100" s="46">
        <f>[1]I1127_1037000158513_03_0_69_!AN94</f>
        <v>5.2875300000000003</v>
      </c>
      <c r="L100" s="30">
        <f>[1]I1127_1037000158513_02_0_69_!G95</f>
        <v>2025</v>
      </c>
      <c r="M100" s="46">
        <f>[1]I1127_1037000158513_04_0_69_!D97</f>
        <v>5.2875300000000003</v>
      </c>
      <c r="N100" s="47" t="str">
        <f>[1]I1127_1037000158513_12_0_69_!AC94</f>
        <v>приобретение лаборатории</v>
      </c>
      <c r="O100" s="47" t="s">
        <v>39</v>
      </c>
      <c r="P100" s="46">
        <v>0</v>
      </c>
      <c r="Q100" s="46">
        <f>[1]I1127_1037000158513_04_0_69_!CN97</f>
        <v>0</v>
      </c>
      <c r="R100" s="46">
        <v>0</v>
      </c>
      <c r="S100" s="46">
        <f>[1]I1127_1037000158513_04_0_69_!CP97</f>
        <v>0</v>
      </c>
      <c r="T100" s="46">
        <v>0</v>
      </c>
      <c r="U100" s="46">
        <f>[1]I1127_1037000158513_04_0_69_!CR97</f>
        <v>1</v>
      </c>
      <c r="V100" s="7" t="s">
        <v>38</v>
      </c>
    </row>
    <row r="101" spans="1:22" ht="60.75" customHeight="1" x14ac:dyDescent="0.25">
      <c r="A101" s="44" t="str">
        <f>[1]I1127_1037000158513_02_0_69_!A96</f>
        <v>1.6</v>
      </c>
      <c r="B101" s="45" t="str">
        <f>[1]I1127_1037000158513_02_0_69_!B96</f>
        <v>Приобретение информационно-вычислительной техники</v>
      </c>
      <c r="C101" s="44" t="str">
        <f>[1]I1127_1037000158513_02_0_69_!C96</f>
        <v>О_0000000829</v>
      </c>
      <c r="D101" s="46">
        <f>[1]I1127_1037000158513_02_0_69_!W96</f>
        <v>12.977460000000002</v>
      </c>
      <c r="E101" s="47" t="s">
        <v>41</v>
      </c>
      <c r="F101" s="46">
        <f>[1]I1127_1037000158513_02_0_69_!CJ96</f>
        <v>12.977460000000002</v>
      </c>
      <c r="G101" s="46">
        <f>[1]I1127_1037000158513_02_0_69_!CK96</f>
        <v>0</v>
      </c>
      <c r="H101" s="46">
        <f>[1]I1127_1037000158513_02_0_69_!CL96</f>
        <v>0</v>
      </c>
      <c r="I101" s="46">
        <f>[1]I1127_1037000158513_02_0_69_!CM96</f>
        <v>12.977460000000002</v>
      </c>
      <c r="J101" s="46">
        <f>[1]I1127_1037000158513_02_0_69_!CN96</f>
        <v>0</v>
      </c>
      <c r="K101" s="46">
        <f>[1]I1127_1037000158513_03_0_69_!AN95</f>
        <v>10.814550000000002</v>
      </c>
      <c r="L101" s="30">
        <f>[1]I1127_1037000158513_02_0_69_!G96</f>
        <v>2029</v>
      </c>
      <c r="M101" s="46">
        <f>[1]I1127_1037000158513_04_0_69_!D98</f>
        <v>10.814550000000002</v>
      </c>
      <c r="N101" s="47" t="str">
        <f>[1]I1127_1037000158513_12_0_69_!AC95</f>
        <v>приобретение информационно-вычислительной техники</v>
      </c>
      <c r="O101" s="47" t="s">
        <v>39</v>
      </c>
      <c r="P101" s="46">
        <v>0</v>
      </c>
      <c r="Q101" s="46">
        <f>[1]I1127_1037000158513_04_0_69_!CN98</f>
        <v>0</v>
      </c>
      <c r="R101" s="46">
        <v>0</v>
      </c>
      <c r="S101" s="46">
        <f>[1]I1127_1037000158513_04_0_69_!CP98</f>
        <v>0</v>
      </c>
      <c r="T101" s="46">
        <v>0</v>
      </c>
      <c r="U101" s="46">
        <f>[1]I1127_1037000158513_04_0_69_!CR98</f>
        <v>55</v>
      </c>
      <c r="V101" s="7" t="s">
        <v>38</v>
      </c>
    </row>
    <row r="102" spans="1:22" ht="45.75" customHeight="1" x14ac:dyDescent="0.25">
      <c r="A102" s="44" t="str">
        <f>[1]I1127_1037000158513_02_0_69_!A97</f>
        <v>1.6</v>
      </c>
      <c r="B102" s="45" t="str">
        <f>[1]I1127_1037000158513_02_0_69_!B97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102" s="44" t="str">
        <f>[1]I1127_1037000158513_02_0_69_!C97</f>
        <v>О_0000000830</v>
      </c>
      <c r="D102" s="46">
        <f>[1]I1127_1037000158513_02_0_69_!W97</f>
        <v>3.6656400000000002</v>
      </c>
      <c r="E102" s="47" t="s">
        <v>41</v>
      </c>
      <c r="F102" s="46">
        <f>[1]I1127_1037000158513_02_0_69_!CJ97</f>
        <v>3.6656400000000002</v>
      </c>
      <c r="G102" s="46">
        <f>[1]I1127_1037000158513_02_0_69_!CK97</f>
        <v>0</v>
      </c>
      <c r="H102" s="46">
        <f>[1]I1127_1037000158513_02_0_69_!CL97</f>
        <v>0</v>
      </c>
      <c r="I102" s="46">
        <f>[1]I1127_1037000158513_02_0_69_!CM97</f>
        <v>3.6656400000000002</v>
      </c>
      <c r="J102" s="46">
        <f>[1]I1127_1037000158513_02_0_69_!CN97</f>
        <v>0</v>
      </c>
      <c r="K102" s="46">
        <f>[1]I1127_1037000158513_03_0_69_!AN96</f>
        <v>3.0547000000000004</v>
      </c>
      <c r="L102" s="30">
        <f>[1]I1127_1037000158513_02_0_69_!G97</f>
        <v>2025</v>
      </c>
      <c r="M102" s="46">
        <f>[1]I1127_1037000158513_04_0_69_!D99</f>
        <v>3.0547000000000004</v>
      </c>
      <c r="N102" s="47" t="str">
        <f>[1]I1127_1037000158513_12_0_69_!AC96</f>
        <v>приобретение программного комплекса</v>
      </c>
      <c r="O102" s="47" t="s">
        <v>39</v>
      </c>
      <c r="P102" s="46">
        <v>0</v>
      </c>
      <c r="Q102" s="46">
        <f>[1]I1127_1037000158513_04_0_69_!CN99</f>
        <v>0</v>
      </c>
      <c r="R102" s="46">
        <v>0</v>
      </c>
      <c r="S102" s="46">
        <f>[1]I1127_1037000158513_04_0_69_!CP99</f>
        <v>0</v>
      </c>
      <c r="T102" s="46">
        <v>0</v>
      </c>
      <c r="U102" s="46">
        <f>[1]I1127_1037000158513_04_0_69_!CR99</f>
        <v>1</v>
      </c>
      <c r="V102" s="7" t="s">
        <v>38</v>
      </c>
    </row>
    <row r="103" spans="1:22" ht="60" x14ac:dyDescent="0.25">
      <c r="A103" s="44" t="str">
        <f>[1]I1127_1037000158513_02_0_69_!A98</f>
        <v>1.6</v>
      </c>
      <c r="B103" s="45" t="str">
        <f>[1]I1127_1037000158513_02_0_69_!B98</f>
        <v>Разработка программного обеспечения "Геоинформационная система городских электрических сетей" (блок №7)</v>
      </c>
      <c r="C103" s="44" t="str">
        <f>[1]I1127_1037000158513_02_0_69_!C98</f>
        <v>О_0000007031</v>
      </c>
      <c r="D103" s="46">
        <f>[1]I1127_1037000158513_02_0_69_!W98</f>
        <v>5.23</v>
      </c>
      <c r="E103" s="47" t="s">
        <v>41</v>
      </c>
      <c r="F103" s="46">
        <f>[1]I1127_1037000158513_02_0_69_!CJ98</f>
        <v>5.23</v>
      </c>
      <c r="G103" s="46">
        <f>[1]I1127_1037000158513_02_0_69_!CK98</f>
        <v>0</v>
      </c>
      <c r="H103" s="46">
        <f>[1]I1127_1037000158513_02_0_69_!CL98</f>
        <v>0</v>
      </c>
      <c r="I103" s="46">
        <f>[1]I1127_1037000158513_02_0_69_!CM98</f>
        <v>5.23</v>
      </c>
      <c r="J103" s="46">
        <f>[1]I1127_1037000158513_02_0_69_!CN98</f>
        <v>0</v>
      </c>
      <c r="K103" s="46">
        <f>[1]I1127_1037000158513_03_0_69_!AN97</f>
        <v>5.23</v>
      </c>
      <c r="L103" s="30">
        <f>[1]I1127_1037000158513_02_0_69_!G98</f>
        <v>2025</v>
      </c>
      <c r="M103" s="46">
        <f>[1]I1127_1037000158513_04_0_69_!D100</f>
        <v>5.23</v>
      </c>
      <c r="N103" s="47" t="str">
        <f>[1]I1127_1037000158513_12_0_69_!AC97</f>
        <v>создание программного продукта</v>
      </c>
      <c r="O103" s="47" t="s">
        <v>39</v>
      </c>
      <c r="P103" s="46">
        <v>0</v>
      </c>
      <c r="Q103" s="46">
        <f>[1]I1127_1037000158513_04_0_69_!CN100</f>
        <v>0</v>
      </c>
      <c r="R103" s="46">
        <v>0</v>
      </c>
      <c r="S103" s="46">
        <f>[1]I1127_1037000158513_04_0_69_!CP100</f>
        <v>0</v>
      </c>
      <c r="T103" s="46">
        <v>0</v>
      </c>
      <c r="U103" s="46">
        <f>[1]I1127_1037000158513_04_0_69_!CR100</f>
        <v>1</v>
      </c>
      <c r="V103" s="7" t="s">
        <v>38</v>
      </c>
    </row>
    <row r="104" spans="1:22" ht="60" x14ac:dyDescent="0.25">
      <c r="A104" s="44" t="str">
        <f>[1]I1127_1037000158513_02_0_69_!A99</f>
        <v>1.6</v>
      </c>
      <c r="B104" s="45" t="str">
        <f>[1]I1127_1037000158513_02_0_69_!B99</f>
        <v>Разработка программного обеспечения "Геоинформационная система городских электрических сетей" (блок №8)</v>
      </c>
      <c r="C104" s="44" t="str">
        <f>[1]I1127_1037000158513_02_0_69_!C99</f>
        <v>О_0000007032</v>
      </c>
      <c r="D104" s="46">
        <f>[1]I1127_1037000158513_02_0_69_!W99</f>
        <v>5.45</v>
      </c>
      <c r="E104" s="47" t="s">
        <v>41</v>
      </c>
      <c r="F104" s="46">
        <f>[1]I1127_1037000158513_02_0_69_!CJ99</f>
        <v>5.45</v>
      </c>
      <c r="G104" s="46">
        <f>[1]I1127_1037000158513_02_0_69_!CK99</f>
        <v>0</v>
      </c>
      <c r="H104" s="46">
        <f>[1]I1127_1037000158513_02_0_69_!CL99</f>
        <v>0</v>
      </c>
      <c r="I104" s="46">
        <f>[1]I1127_1037000158513_02_0_69_!CM99</f>
        <v>5.45</v>
      </c>
      <c r="J104" s="46">
        <f>[1]I1127_1037000158513_02_0_69_!CN99</f>
        <v>0</v>
      </c>
      <c r="K104" s="46">
        <f>[1]I1127_1037000158513_03_0_69_!AN98</f>
        <v>5.45</v>
      </c>
      <c r="L104" s="30">
        <f>[1]I1127_1037000158513_02_0_69_!G99</f>
        <v>2026</v>
      </c>
      <c r="M104" s="46">
        <f>[1]I1127_1037000158513_04_0_69_!D101</f>
        <v>5.45</v>
      </c>
      <c r="N104" s="47" t="str">
        <f>[1]I1127_1037000158513_12_0_69_!AC98</f>
        <v>создание программного продукта</v>
      </c>
      <c r="O104" s="47" t="s">
        <v>39</v>
      </c>
      <c r="P104" s="46">
        <v>0</v>
      </c>
      <c r="Q104" s="46">
        <f>[1]I1127_1037000158513_04_0_69_!CN101</f>
        <v>0</v>
      </c>
      <c r="R104" s="46">
        <v>0</v>
      </c>
      <c r="S104" s="46">
        <f>[1]I1127_1037000158513_04_0_69_!CP101</f>
        <v>0</v>
      </c>
      <c r="T104" s="46">
        <v>0</v>
      </c>
      <c r="U104" s="46">
        <f>[1]I1127_1037000158513_04_0_69_!CR101</f>
        <v>1</v>
      </c>
      <c r="V104" s="7" t="s">
        <v>38</v>
      </c>
    </row>
    <row r="105" spans="1:22" ht="60" x14ac:dyDescent="0.25">
      <c r="A105" s="44" t="str">
        <f>[1]I1127_1037000158513_02_0_69_!A100</f>
        <v>1.6</v>
      </c>
      <c r="B105" s="45" t="str">
        <f>[1]I1127_1037000158513_02_0_69_!B100</f>
        <v>Разработка программного обеспечения "Геоинформационная система городских электрических сетей" (блок №9)</v>
      </c>
      <c r="C105" s="44" t="str">
        <f>[1]I1127_1037000158513_02_0_69_!C100</f>
        <v>О_0000007033</v>
      </c>
      <c r="D105" s="46">
        <f>[1]I1127_1037000158513_02_0_69_!W100</f>
        <v>5.68</v>
      </c>
      <c r="E105" s="47" t="s">
        <v>41</v>
      </c>
      <c r="F105" s="46">
        <f>[1]I1127_1037000158513_02_0_69_!CJ100</f>
        <v>5.68</v>
      </c>
      <c r="G105" s="46">
        <f>[1]I1127_1037000158513_02_0_69_!CK100</f>
        <v>0</v>
      </c>
      <c r="H105" s="46">
        <f>[1]I1127_1037000158513_02_0_69_!CL100</f>
        <v>0</v>
      </c>
      <c r="I105" s="46">
        <f>[1]I1127_1037000158513_02_0_69_!CM100</f>
        <v>5.68</v>
      </c>
      <c r="J105" s="46">
        <f>[1]I1127_1037000158513_02_0_69_!CN100</f>
        <v>0</v>
      </c>
      <c r="K105" s="46">
        <f>[1]I1127_1037000158513_03_0_69_!AN99</f>
        <v>5.68</v>
      </c>
      <c r="L105" s="30">
        <f>[1]I1127_1037000158513_02_0_69_!G100</f>
        <v>2027</v>
      </c>
      <c r="M105" s="46">
        <f>[1]I1127_1037000158513_04_0_69_!D102</f>
        <v>5.68</v>
      </c>
      <c r="N105" s="47" t="str">
        <f>[1]I1127_1037000158513_12_0_69_!AC99</f>
        <v>создание программного продукта</v>
      </c>
      <c r="O105" s="47" t="s">
        <v>39</v>
      </c>
      <c r="P105" s="46">
        <v>0</v>
      </c>
      <c r="Q105" s="46">
        <f>[1]I1127_1037000158513_04_0_69_!CN102</f>
        <v>0</v>
      </c>
      <c r="R105" s="46">
        <v>0</v>
      </c>
      <c r="S105" s="46">
        <f>[1]I1127_1037000158513_04_0_69_!CP102</f>
        <v>0</v>
      </c>
      <c r="T105" s="46">
        <v>0</v>
      </c>
      <c r="U105" s="46">
        <f>[1]I1127_1037000158513_04_0_69_!CR102</f>
        <v>1</v>
      </c>
      <c r="V105" s="7" t="s">
        <v>38</v>
      </c>
    </row>
    <row r="106" spans="1:22" ht="60" x14ac:dyDescent="0.25">
      <c r="A106" s="44" t="str">
        <f>[1]I1127_1037000158513_02_0_69_!A101</f>
        <v>1.6</v>
      </c>
      <c r="B106" s="45" t="str">
        <f>[1]I1127_1037000158513_02_0_69_!B101</f>
        <v>Разработка программного обеспечения "Геоинформационная система городских электрических сетей" (блок №10)</v>
      </c>
      <c r="C106" s="44" t="str">
        <f>[1]I1127_1037000158513_02_0_69_!C101</f>
        <v>О_0000007034</v>
      </c>
      <c r="D106" s="46">
        <f>[1]I1127_1037000158513_02_0_69_!W101</f>
        <v>5.915</v>
      </c>
      <c r="E106" s="47" t="s">
        <v>41</v>
      </c>
      <c r="F106" s="46">
        <f>[1]I1127_1037000158513_02_0_69_!CJ101</f>
        <v>5.915</v>
      </c>
      <c r="G106" s="46">
        <f>[1]I1127_1037000158513_02_0_69_!CK101</f>
        <v>0</v>
      </c>
      <c r="H106" s="46">
        <f>[1]I1127_1037000158513_02_0_69_!CL101</f>
        <v>0</v>
      </c>
      <c r="I106" s="46">
        <f>[1]I1127_1037000158513_02_0_69_!CM101</f>
        <v>5.915</v>
      </c>
      <c r="J106" s="46">
        <f>[1]I1127_1037000158513_02_0_69_!CN101</f>
        <v>0</v>
      </c>
      <c r="K106" s="46">
        <f>[1]I1127_1037000158513_03_0_69_!AN100</f>
        <v>5.915</v>
      </c>
      <c r="L106" s="30">
        <f>[1]I1127_1037000158513_02_0_69_!G101</f>
        <v>2028</v>
      </c>
      <c r="M106" s="46">
        <f>[1]I1127_1037000158513_04_0_69_!D103</f>
        <v>5.915</v>
      </c>
      <c r="N106" s="47" t="str">
        <f>[1]I1127_1037000158513_12_0_69_!AC100</f>
        <v>создание программного продукта</v>
      </c>
      <c r="O106" s="47" t="s">
        <v>39</v>
      </c>
      <c r="P106" s="46">
        <v>0</v>
      </c>
      <c r="Q106" s="46">
        <f>[1]I1127_1037000158513_04_0_69_!CN103</f>
        <v>0</v>
      </c>
      <c r="R106" s="46">
        <v>0</v>
      </c>
      <c r="S106" s="46">
        <f>[1]I1127_1037000158513_04_0_69_!CP103</f>
        <v>0</v>
      </c>
      <c r="T106" s="46">
        <v>0</v>
      </c>
      <c r="U106" s="46">
        <f>[1]I1127_1037000158513_04_0_69_!CR103</f>
        <v>1</v>
      </c>
      <c r="V106" s="7" t="s">
        <v>38</v>
      </c>
    </row>
    <row r="107" spans="1:22" ht="60" x14ac:dyDescent="0.25">
      <c r="A107" s="44" t="str">
        <f>[1]I1127_1037000158513_02_0_69_!A102</f>
        <v>1.6</v>
      </c>
      <c r="B107" s="45" t="str">
        <f>[1]I1127_1037000158513_02_0_69_!B102</f>
        <v>Разработка программного обеспечения "Геоинформационная система городских электрических сетей" (блок №11)</v>
      </c>
      <c r="C107" s="44" t="str">
        <f>[1]I1127_1037000158513_02_0_69_!C102</f>
        <v>О_0000007035</v>
      </c>
      <c r="D107" s="46">
        <f>[1]I1127_1037000158513_02_0_69_!W102</f>
        <v>6.1650000000000009</v>
      </c>
      <c r="E107" s="47" t="s">
        <v>41</v>
      </c>
      <c r="F107" s="46">
        <f>[1]I1127_1037000158513_02_0_69_!CJ102</f>
        <v>6.1650000000000009</v>
      </c>
      <c r="G107" s="46">
        <f>[1]I1127_1037000158513_02_0_69_!CK102</f>
        <v>0</v>
      </c>
      <c r="H107" s="46">
        <f>[1]I1127_1037000158513_02_0_69_!CL102</f>
        <v>0</v>
      </c>
      <c r="I107" s="46">
        <f>[1]I1127_1037000158513_02_0_69_!CM102</f>
        <v>6.1650000000000009</v>
      </c>
      <c r="J107" s="46">
        <f>[1]I1127_1037000158513_02_0_69_!CN102</f>
        <v>0</v>
      </c>
      <c r="K107" s="46">
        <f>[1]I1127_1037000158513_03_0_69_!AN101</f>
        <v>6.1650000000000009</v>
      </c>
      <c r="L107" s="30">
        <f>[1]I1127_1037000158513_02_0_69_!G102</f>
        <v>2029</v>
      </c>
      <c r="M107" s="46">
        <f>[1]I1127_1037000158513_04_0_69_!D104</f>
        <v>6.1650000000000009</v>
      </c>
      <c r="N107" s="47" t="str">
        <f>[1]I1127_1037000158513_12_0_69_!AC101</f>
        <v>создание программного продукта</v>
      </c>
      <c r="O107" s="47" t="s">
        <v>39</v>
      </c>
      <c r="P107" s="46">
        <v>0</v>
      </c>
      <c r="Q107" s="46">
        <f>[1]I1127_1037000158513_04_0_69_!CN104</f>
        <v>0</v>
      </c>
      <c r="R107" s="46">
        <v>0</v>
      </c>
      <c r="S107" s="46">
        <f>[1]I1127_1037000158513_04_0_69_!CP104</f>
        <v>0</v>
      </c>
      <c r="T107" s="46">
        <v>0</v>
      </c>
      <c r="U107" s="46">
        <f>[1]I1127_1037000158513_04_0_69_!CR104</f>
        <v>1</v>
      </c>
      <c r="V107" s="7" t="s">
        <v>38</v>
      </c>
    </row>
  </sheetData>
  <autoFilter ref="A19:W107">
    <filterColumn colId="2">
      <filters>
        <filter val="О_0000000814"/>
        <filter val="О_0000000819"/>
        <filter val="О_0000000824"/>
        <filter val="О_0000000826"/>
        <filter val="О_0000000828"/>
        <filter val="О_0000000829"/>
        <filter val="О_0000000830"/>
        <filter val="О_0000007016"/>
        <filter val="О_0000007017"/>
        <filter val="О_0000007018"/>
        <filter val="О_0000007020"/>
        <filter val="О_0000007021"/>
        <filter val="О_0000007022"/>
        <filter val="О_0000007023"/>
        <filter val="О_0000007025"/>
        <filter val="О_0000007027"/>
        <filter val="О_0000007031"/>
        <filter val="О_0000007032"/>
        <filter val="О_0000007033"/>
        <filter val="О_0000007034"/>
        <filter val="О_0000007035"/>
        <filter val="О_0000007036"/>
        <filter val="О_0000500011"/>
        <filter val="О_0004500010"/>
        <filter val="О_0004500012"/>
        <filter val="О_000450009"/>
        <filter val="О_0200000015"/>
        <filter val="О_1004560013"/>
      </filters>
    </filterColumn>
    <filterColumn colId="21">
      <customFilters>
        <customFilter operator="notEqual" val=" "/>
      </customFilters>
    </filterColumn>
  </autoFilter>
  <mergeCells count="22">
    <mergeCell ref="N16:N18"/>
    <mergeCell ref="O16:O18"/>
    <mergeCell ref="P16:U16"/>
    <mergeCell ref="P17:Q17"/>
    <mergeCell ref="R17:S17"/>
    <mergeCell ref="T17:U17"/>
    <mergeCell ref="A9:U9"/>
    <mergeCell ref="A15:T15"/>
    <mergeCell ref="A16:A18"/>
    <mergeCell ref="B16:B18"/>
    <mergeCell ref="C16:C18"/>
    <mergeCell ref="D16:D18"/>
    <mergeCell ref="E16:E18"/>
    <mergeCell ref="F16:J17"/>
    <mergeCell ref="K16:K18"/>
    <mergeCell ref="L16:M17"/>
    <mergeCell ref="S1:U1"/>
    <mergeCell ref="S2:U2"/>
    <mergeCell ref="S3:U3"/>
    <mergeCell ref="A4:U4"/>
    <mergeCell ref="A6:U6"/>
    <mergeCell ref="A7:U7"/>
  </mergeCells>
  <pageMargins left="0.59055118110236227" right="0.19685039370078741" top="0.19685039370078741" bottom="0.19685039370078741" header="0.27559055118110237" footer="0.27559055118110237"/>
  <pageSetup paperSize="8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I1127_1037000158513_14_0_69_</vt:lpstr>
      <vt:lpstr>I1127_1037000158513_14_0_69_!Заголовки_для_печати</vt:lpstr>
      <vt:lpstr>I1127_1037000158513_14_0_69_!Область_печати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2024-11-27T02:52:49Z</dcterms:created>
  <dcterms:modified xsi:type="dcterms:W3CDTF">2024-11-27T02:53:00Z</dcterms:modified>
</cp:coreProperties>
</file>